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1.2 прилож 3" sheetId="1" r:id="rId1"/>
    <sheet name="1.3 прилож 4" sheetId="2" r:id="rId2"/>
    <sheet name="2.3 прилож 3  библ" sheetId="4" r:id="rId3"/>
    <sheet name="2.4 прилож 4 библ" sheetId="5" r:id="rId4"/>
    <sheet name="3,3 прилож 3 муз" sheetId="6" r:id="rId5"/>
    <sheet name="3.4 прилож 4 муз" sheetId="7" r:id="rId6"/>
    <sheet name="4.3 прилож 3 звезда" sheetId="8" r:id="rId7"/>
    <sheet name="4.4 прилож 4  звезда" sheetId="9" r:id="rId8"/>
    <sheet name="Лист3" sheetId="3" r:id="rId9"/>
  </sheets>
  <calcPr calcId="125725"/>
</workbook>
</file>

<file path=xl/calcChain.xml><?xml version="1.0" encoding="utf-8"?>
<calcChain xmlns="http://schemas.openxmlformats.org/spreadsheetml/2006/main">
  <c r="J35" i="9"/>
  <c r="J34"/>
  <c r="J33"/>
  <c r="J32"/>
  <c r="I31"/>
  <c r="H31"/>
  <c r="G31"/>
  <c r="J31" s="1"/>
  <c r="F31"/>
  <c r="E31"/>
  <c r="D31"/>
  <c r="J30"/>
  <c r="J29"/>
  <c r="J28"/>
  <c r="J27"/>
  <c r="I26"/>
  <c r="H26"/>
  <c r="G26"/>
  <c r="F26"/>
  <c r="J26" s="1"/>
  <c r="E26"/>
  <c r="D26"/>
  <c r="J21"/>
  <c r="I21"/>
  <c r="H21"/>
  <c r="G21"/>
  <c r="F21"/>
  <c r="E21"/>
  <c r="D21"/>
  <c r="F19"/>
  <c r="E19"/>
  <c r="D19"/>
  <c r="J19" s="1"/>
  <c r="F18"/>
  <c r="E18"/>
  <c r="D18"/>
  <c r="J18" s="1"/>
  <c r="F17"/>
  <c r="E17"/>
  <c r="D17"/>
  <c r="J17" s="1"/>
  <c r="F16"/>
  <c r="E16"/>
  <c r="D16"/>
  <c r="J16" s="1"/>
  <c r="F14"/>
  <c r="E14"/>
  <c r="J14" s="1"/>
  <c r="D14"/>
  <c r="F13"/>
  <c r="E13"/>
  <c r="J13" s="1"/>
  <c r="D13"/>
  <c r="F12"/>
  <c r="E12"/>
  <c r="J12" s="1"/>
  <c r="D12"/>
  <c r="F11"/>
  <c r="E11"/>
  <c r="J11" s="1"/>
  <c r="D11"/>
  <c r="I17" i="8"/>
  <c r="I15"/>
  <c r="I13" s="1"/>
  <c r="H13"/>
  <c r="G13"/>
  <c r="F13"/>
  <c r="E13"/>
  <c r="D13"/>
  <c r="C13"/>
  <c r="J36" i="7"/>
  <c r="I36"/>
  <c r="H36"/>
  <c r="G36"/>
  <c r="F36"/>
  <c r="E36"/>
  <c r="D36"/>
  <c r="J31"/>
  <c r="I31"/>
  <c r="H31"/>
  <c r="G31"/>
  <c r="F31"/>
  <c r="E31"/>
  <c r="D31"/>
  <c r="J29"/>
  <c r="J27"/>
  <c r="J26"/>
  <c r="I26"/>
  <c r="H26"/>
  <c r="G26"/>
  <c r="F26"/>
  <c r="E26"/>
  <c r="D26"/>
  <c r="F19"/>
  <c r="J19" s="1"/>
  <c r="J14" s="1"/>
  <c r="E19"/>
  <c r="D19"/>
  <c r="F18"/>
  <c r="J18" s="1"/>
  <c r="J13" s="1"/>
  <c r="E18"/>
  <c r="D18"/>
  <c r="F17"/>
  <c r="J17" s="1"/>
  <c r="J12" s="1"/>
  <c r="E17"/>
  <c r="D17"/>
  <c r="D16" s="1"/>
  <c r="D11" s="1"/>
  <c r="I16"/>
  <c r="H16"/>
  <c r="G16"/>
  <c r="E16"/>
  <c r="I14"/>
  <c r="H14"/>
  <c r="G14"/>
  <c r="E14"/>
  <c r="D14"/>
  <c r="I13"/>
  <c r="H13"/>
  <c r="G13"/>
  <c r="E13"/>
  <c r="D13"/>
  <c r="I12"/>
  <c r="H12"/>
  <c r="G12"/>
  <c r="F12"/>
  <c r="E12"/>
  <c r="D12"/>
  <c r="I11"/>
  <c r="H11"/>
  <c r="G11"/>
  <c r="E11"/>
  <c r="J75" i="2"/>
  <c r="J76"/>
  <c r="J77"/>
  <c r="J74"/>
  <c r="I19" i="6"/>
  <c r="I17"/>
  <c r="I15"/>
  <c r="I13" s="1"/>
  <c r="H13"/>
  <c r="G13"/>
  <c r="F13"/>
  <c r="E13"/>
  <c r="D13"/>
  <c r="C13"/>
  <c r="G15" i="5"/>
  <c r="H15"/>
  <c r="I15"/>
  <c r="J15"/>
  <c r="G14"/>
  <c r="H14"/>
  <c r="I14"/>
  <c r="J14"/>
  <c r="G13"/>
  <c r="H13"/>
  <c r="I13"/>
  <c r="J13"/>
  <c r="J11" s="1"/>
  <c r="J42"/>
  <c r="J41"/>
  <c r="J40"/>
  <c r="J39" s="1"/>
  <c r="I39"/>
  <c r="H39"/>
  <c r="G39"/>
  <c r="F39"/>
  <c r="E39"/>
  <c r="D39"/>
  <c r="J36"/>
  <c r="J35"/>
  <c r="J34"/>
  <c r="I34"/>
  <c r="I33" s="1"/>
  <c r="I32" s="1"/>
  <c r="H34"/>
  <c r="G34"/>
  <c r="F34"/>
  <c r="E34"/>
  <c r="D34"/>
  <c r="H33"/>
  <c r="H32" s="1"/>
  <c r="G33"/>
  <c r="G32"/>
  <c r="G31"/>
  <c r="G30"/>
  <c r="G29"/>
  <c r="F29"/>
  <c r="E29"/>
  <c r="D29"/>
  <c r="G26"/>
  <c r="G21" s="1"/>
  <c r="G25"/>
  <c r="G23" s="1"/>
  <c r="F23"/>
  <c r="E23"/>
  <c r="D23"/>
  <c r="F21"/>
  <c r="E21"/>
  <c r="E17" s="1"/>
  <c r="D21"/>
  <c r="F20"/>
  <c r="E20"/>
  <c r="D20"/>
  <c r="D17" s="1"/>
  <c r="G19"/>
  <c r="F19"/>
  <c r="E19"/>
  <c r="D19"/>
  <c r="F17"/>
  <c r="I11"/>
  <c r="F15"/>
  <c r="E15"/>
  <c r="E11" s="1"/>
  <c r="D15"/>
  <c r="F14"/>
  <c r="E14"/>
  <c r="D14"/>
  <c r="D11" s="1"/>
  <c r="F13"/>
  <c r="E13"/>
  <c r="D13"/>
  <c r="F11"/>
  <c r="I19" i="4"/>
  <c r="I17"/>
  <c r="I15"/>
  <c r="I13" s="1"/>
  <c r="H13"/>
  <c r="G13"/>
  <c r="F13"/>
  <c r="E13"/>
  <c r="D13"/>
  <c r="C13"/>
  <c r="J17" i="2"/>
  <c r="J18"/>
  <c r="J19"/>
  <c r="J16"/>
  <c r="J32"/>
  <c r="J33"/>
  <c r="J34"/>
  <c r="E32"/>
  <c r="E31" s="1"/>
  <c r="F32"/>
  <c r="E33"/>
  <c r="F33"/>
  <c r="F31" s="1"/>
  <c r="E34"/>
  <c r="F34"/>
  <c r="D31"/>
  <c r="D34"/>
  <c r="D33"/>
  <c r="D32"/>
  <c r="J27"/>
  <c r="J28"/>
  <c r="J29"/>
  <c r="J26"/>
  <c r="E27"/>
  <c r="F27"/>
  <c r="E28"/>
  <c r="E26" s="1"/>
  <c r="F28"/>
  <c r="F26" s="1"/>
  <c r="E29"/>
  <c r="F29"/>
  <c r="D26"/>
  <c r="D29"/>
  <c r="D28"/>
  <c r="D27"/>
  <c r="J118"/>
  <c r="J119"/>
  <c r="J120"/>
  <c r="J121"/>
  <c r="J122"/>
  <c r="J123"/>
  <c r="J117"/>
  <c r="J115"/>
  <c r="J116"/>
  <c r="J114"/>
  <c r="J105"/>
  <c r="J106"/>
  <c r="J107"/>
  <c r="J104"/>
  <c r="J100"/>
  <c r="J101"/>
  <c r="J102"/>
  <c r="E100"/>
  <c r="E99" s="1"/>
  <c r="F100"/>
  <c r="E101"/>
  <c r="F101"/>
  <c r="F99" s="1"/>
  <c r="E102"/>
  <c r="F102"/>
  <c r="D99"/>
  <c r="D102"/>
  <c r="D101"/>
  <c r="D100"/>
  <c r="E105"/>
  <c r="E104" s="1"/>
  <c r="F105"/>
  <c r="E106"/>
  <c r="F106"/>
  <c r="F104" s="1"/>
  <c r="E107"/>
  <c r="F107"/>
  <c r="D104"/>
  <c r="D107"/>
  <c r="D106"/>
  <c r="D105"/>
  <c r="E69"/>
  <c r="F69"/>
  <c r="E70"/>
  <c r="F70"/>
  <c r="E71"/>
  <c r="F71"/>
  <c r="E72"/>
  <c r="F72"/>
  <c r="E75"/>
  <c r="E74" s="1"/>
  <c r="F75"/>
  <c r="E76"/>
  <c r="F76"/>
  <c r="F74" s="1"/>
  <c r="E77"/>
  <c r="F77"/>
  <c r="D77"/>
  <c r="D76"/>
  <c r="D75"/>
  <c r="F22"/>
  <c r="F23"/>
  <c r="F21" s="1"/>
  <c r="F24"/>
  <c r="F40"/>
  <c r="F39"/>
  <c r="F38"/>
  <c r="F36" s="1"/>
  <c r="D21"/>
  <c r="D24"/>
  <c r="D23"/>
  <c r="D22"/>
  <c r="D40"/>
  <c r="D39"/>
  <c r="D38"/>
  <c r="F46"/>
  <c r="E46"/>
  <c r="E40" s="1"/>
  <c r="E24" s="1"/>
  <c r="F45"/>
  <c r="E45"/>
  <c r="E39" s="1"/>
  <c r="E23" s="1"/>
  <c r="F44"/>
  <c r="E44"/>
  <c r="F42"/>
  <c r="D45"/>
  <c r="D44"/>
  <c r="D46"/>
  <c r="J16" i="7" l="1"/>
  <c r="J11" s="1"/>
  <c r="F13"/>
  <c r="F14"/>
  <c r="F16"/>
  <c r="F11" s="1"/>
  <c r="G11" i="5"/>
  <c r="H11"/>
  <c r="H31"/>
  <c r="H27"/>
  <c r="I31"/>
  <c r="J32"/>
  <c r="I27"/>
  <c r="G20"/>
  <c r="G17" s="1"/>
  <c r="E42" i="2"/>
  <c r="E38"/>
  <c r="H26" i="5" l="1"/>
  <c r="H21" s="1"/>
  <c r="H30"/>
  <c r="I30"/>
  <c r="I26"/>
  <c r="I21" s="1"/>
  <c r="J31"/>
  <c r="E36" i="2"/>
  <c r="E22"/>
  <c r="E21" s="1"/>
  <c r="I29" i="5" l="1"/>
  <c r="I19" s="1"/>
  <c r="J30"/>
  <c r="J29" s="1"/>
  <c r="I25"/>
  <c r="H25"/>
  <c r="H29"/>
  <c r="H19" s="1"/>
  <c r="J21"/>
  <c r="G19" i="2"/>
  <c r="H19"/>
  <c r="I19"/>
  <c r="J46"/>
  <c r="J45"/>
  <c r="J44"/>
  <c r="I46"/>
  <c r="H46"/>
  <c r="H42" s="1"/>
  <c r="G46"/>
  <c r="D42"/>
  <c r="I45"/>
  <c r="H45"/>
  <c r="G45"/>
  <c r="G42" s="1"/>
  <c r="I44"/>
  <c r="H44"/>
  <c r="G44"/>
  <c r="I42"/>
  <c r="I20" i="5" l="1"/>
  <c r="J20" s="1"/>
  <c r="I23"/>
  <c r="J19"/>
  <c r="H23"/>
  <c r="H20"/>
  <c r="H17" s="1"/>
  <c r="J42" i="2"/>
  <c r="I17" i="5" l="1"/>
  <c r="J17"/>
  <c r="J31" i="2" l="1"/>
  <c r="E109"/>
  <c r="H109"/>
  <c r="D109"/>
  <c r="F109"/>
  <c r="G109"/>
  <c r="I109"/>
  <c r="E119"/>
  <c r="F119"/>
  <c r="G119"/>
  <c r="H119"/>
  <c r="I119"/>
  <c r="D119"/>
  <c r="E114"/>
  <c r="F114"/>
  <c r="G114"/>
  <c r="H114"/>
  <c r="I114"/>
  <c r="D114"/>
  <c r="D71"/>
  <c r="I72"/>
  <c r="D18"/>
  <c r="D13" s="1"/>
  <c r="E94"/>
  <c r="F94"/>
  <c r="G94"/>
  <c r="H94"/>
  <c r="I94"/>
  <c r="J94"/>
  <c r="D94"/>
  <c r="E89"/>
  <c r="F89"/>
  <c r="G89"/>
  <c r="H89"/>
  <c r="I89"/>
  <c r="J89"/>
  <c r="D89"/>
  <c r="E84"/>
  <c r="F84"/>
  <c r="G84"/>
  <c r="H84"/>
  <c r="I84"/>
  <c r="D84"/>
  <c r="J87"/>
  <c r="J85"/>
  <c r="I51"/>
  <c r="G50"/>
  <c r="E64"/>
  <c r="F64"/>
  <c r="G64"/>
  <c r="H64"/>
  <c r="I64"/>
  <c r="D64"/>
  <c r="J66"/>
  <c r="J67"/>
  <c r="J65"/>
  <c r="E54"/>
  <c r="F54"/>
  <c r="D54"/>
  <c r="I39" i="1"/>
  <c r="I35" s="1"/>
  <c r="I18" s="1"/>
  <c r="I37"/>
  <c r="D35"/>
  <c r="D18" s="1"/>
  <c r="E35"/>
  <c r="E18" s="1"/>
  <c r="F35"/>
  <c r="F18" s="1"/>
  <c r="G35"/>
  <c r="G18" s="1"/>
  <c r="H35"/>
  <c r="H18" s="1"/>
  <c r="C35"/>
  <c r="C18" s="1"/>
  <c r="I23"/>
  <c r="I31"/>
  <c r="I33"/>
  <c r="I29"/>
  <c r="D27"/>
  <c r="E27"/>
  <c r="F27"/>
  <c r="G27"/>
  <c r="H27"/>
  <c r="C27"/>
  <c r="D19"/>
  <c r="D16" s="1"/>
  <c r="E19"/>
  <c r="E16" s="1"/>
  <c r="F19"/>
  <c r="F16" s="1"/>
  <c r="G19"/>
  <c r="G16" s="1"/>
  <c r="H19"/>
  <c r="H16" s="1"/>
  <c r="C19"/>
  <c r="C16" s="1"/>
  <c r="I25"/>
  <c r="J99" i="2"/>
  <c r="J61"/>
  <c r="J60"/>
  <c r="E59"/>
  <c r="F59"/>
  <c r="G59"/>
  <c r="G58" s="1"/>
  <c r="G57" s="1"/>
  <c r="G56" s="1"/>
  <c r="G55" s="1"/>
  <c r="G54" s="1"/>
  <c r="H59"/>
  <c r="H58" s="1"/>
  <c r="H57" s="1"/>
  <c r="H56" s="1"/>
  <c r="H55" s="1"/>
  <c r="H50" s="1"/>
  <c r="I59"/>
  <c r="I58" s="1"/>
  <c r="I57" s="1"/>
  <c r="I56" s="1"/>
  <c r="I55" s="1"/>
  <c r="I50" s="1"/>
  <c r="D59"/>
  <c r="I21" i="1"/>
  <c r="J109" i="2" l="1"/>
  <c r="D17"/>
  <c r="D12" s="1"/>
  <c r="H70"/>
  <c r="H72"/>
  <c r="J84"/>
  <c r="H54"/>
  <c r="J57"/>
  <c r="H52"/>
  <c r="J55"/>
  <c r="H51"/>
  <c r="J56"/>
  <c r="I54"/>
  <c r="G51"/>
  <c r="I52"/>
  <c r="I27" i="1"/>
  <c r="I19"/>
  <c r="I16" s="1"/>
  <c r="D70" i="2"/>
  <c r="J72"/>
  <c r="D72"/>
  <c r="H71"/>
  <c r="J71"/>
  <c r="J64"/>
  <c r="G72"/>
  <c r="I71"/>
  <c r="G70"/>
  <c r="G71"/>
  <c r="E17" i="1"/>
  <c r="E15" s="1"/>
  <c r="E13" s="1"/>
  <c r="F17"/>
  <c r="C17"/>
  <c r="C15" s="1"/>
  <c r="C13" s="1"/>
  <c r="G17"/>
  <c r="G15" s="1"/>
  <c r="G13" s="1"/>
  <c r="H17"/>
  <c r="H15" s="1"/>
  <c r="H13" s="1"/>
  <c r="D17"/>
  <c r="D15" s="1"/>
  <c r="D13" s="1"/>
  <c r="F48" i="2"/>
  <c r="J59"/>
  <c r="F15" i="1"/>
  <c r="F13" s="1"/>
  <c r="D74" i="2" l="1"/>
  <c r="D69" s="1"/>
  <c r="H40"/>
  <c r="G40"/>
  <c r="I40"/>
  <c r="H74"/>
  <c r="H69" s="1"/>
  <c r="J54"/>
  <c r="I74"/>
  <c r="I69" s="1"/>
  <c r="I70"/>
  <c r="G74"/>
  <c r="G69" s="1"/>
  <c r="I17" i="1"/>
  <c r="I15" s="1"/>
  <c r="I13" s="1"/>
  <c r="H48" i="2"/>
  <c r="D48"/>
  <c r="G48"/>
  <c r="I48"/>
  <c r="E48"/>
  <c r="H22" l="1"/>
  <c r="H39"/>
  <c r="I22"/>
  <c r="I39"/>
  <c r="G22"/>
  <c r="G39"/>
  <c r="J70"/>
  <c r="J69"/>
  <c r="I21" l="1"/>
  <c r="I38"/>
  <c r="G21"/>
  <c r="G38"/>
  <c r="H21"/>
  <c r="H38"/>
  <c r="G36" l="1"/>
  <c r="G35" s="1"/>
  <c r="G34" s="1"/>
  <c r="I36"/>
  <c r="I35" s="1"/>
  <c r="I34" s="1"/>
  <c r="H36"/>
  <c r="H35" s="1"/>
  <c r="H34" s="1"/>
  <c r="G33" l="1"/>
  <c r="I33"/>
  <c r="H33"/>
  <c r="H32" l="1"/>
  <c r="H18"/>
  <c r="G32"/>
  <c r="G18"/>
  <c r="I32"/>
  <c r="I18"/>
  <c r="I31" l="1"/>
  <c r="I17"/>
  <c r="I16" s="1"/>
  <c r="I15" s="1"/>
  <c r="H31"/>
  <c r="H17"/>
  <c r="H16" s="1"/>
  <c r="H15" s="1"/>
  <c r="H14" s="1"/>
  <c r="H13" s="1"/>
  <c r="H12" s="1"/>
  <c r="H11" s="1"/>
  <c r="G31"/>
  <c r="G17"/>
  <c r="G16" s="1"/>
  <c r="G15" s="1"/>
  <c r="G14" s="1"/>
  <c r="G13" s="1"/>
  <c r="G12" s="1"/>
  <c r="G11" s="1"/>
  <c r="I14" l="1"/>
  <c r="J15"/>
  <c r="I13" l="1"/>
  <c r="I12" l="1"/>
  <c r="I11" l="1"/>
  <c r="D36"/>
  <c r="D19"/>
  <c r="J39"/>
  <c r="F18"/>
  <c r="F13" s="1"/>
  <c r="J23"/>
  <c r="F19"/>
  <c r="F14" s="1"/>
  <c r="J24"/>
  <c r="J40" s="1"/>
  <c r="F17"/>
  <c r="J21"/>
  <c r="J22"/>
  <c r="E18"/>
  <c r="E13" s="1"/>
  <c r="E19"/>
  <c r="E14" s="1"/>
  <c r="E17"/>
  <c r="E12" s="1"/>
  <c r="F16" l="1"/>
  <c r="F12"/>
  <c r="F11" s="1"/>
  <c r="J13"/>
  <c r="D16"/>
  <c r="D14"/>
  <c r="D11" s="1"/>
  <c r="J11" s="1"/>
  <c r="E11"/>
  <c r="E16"/>
  <c r="J38"/>
  <c r="J36" s="1"/>
  <c r="J12" l="1"/>
  <c r="J14"/>
</calcChain>
</file>

<file path=xl/sharedStrings.xml><?xml version="1.0" encoding="utf-8"?>
<sst xmlns="http://schemas.openxmlformats.org/spreadsheetml/2006/main" count="627" uniqueCount="106">
  <si>
    <t>Отдел по культуре, делам молодежи, физкультуре и спорту администрации Киренского муниципального района (далее ОКМФС)</t>
  </si>
  <si>
    <t>Приложение 3</t>
  </si>
  <si>
    <t xml:space="preserve"> (далее - программа)</t>
  </si>
  <si>
    <t xml:space="preserve"> ЗА СЧЕТ СРЕДСТВ МЕСТНОГО БЮДЖЕТА</t>
  </si>
  <si>
    <t>Наименование программы,подпрограммы,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</si>
  <si>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</si>
  <si>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Расходы</t>
  </si>
  <si>
    <t>(тыс. руб.), годы</t>
  </si>
  <si>
    <t>итого</t>
  </si>
  <si>
    <t>Всего, в т.ч.</t>
  </si>
  <si>
    <t>Соисполнители</t>
  </si>
  <si>
    <t>МКУ «Межпоселенческая библиотека»</t>
  </si>
  <si>
    <t>МКУК «ИКМ»</t>
  </si>
  <si>
    <t>МКУК «МЦНТ и Д «Звезда»</t>
  </si>
  <si>
    <t>всего</t>
  </si>
  <si>
    <t xml:space="preserve">Основное мероприятие 1.1. </t>
  </si>
  <si>
    <t>Основное мероприятие 1.2.</t>
  </si>
  <si>
    <t>Комплектование книжных фондов</t>
  </si>
  <si>
    <t>Основное мероприятие 1.3.</t>
  </si>
  <si>
    <r>
      <t xml:space="preserve"> </t>
    </r>
    <r>
      <rPr>
        <b/>
        <sz val="10"/>
        <color rgb="FF000000"/>
        <rFont val="Times New Roman"/>
        <family val="1"/>
        <charset val="204"/>
      </rPr>
      <t xml:space="preserve">«Организация деятельности </t>
    </r>
    <r>
      <rPr>
        <b/>
        <sz val="10"/>
        <color theme="1"/>
        <rFont val="Times New Roman"/>
        <family val="1"/>
        <charset val="204"/>
      </rPr>
      <t>муниципальных музеев»</t>
    </r>
  </si>
  <si>
    <t xml:space="preserve">Основное мероприятие 2.1. </t>
  </si>
  <si>
    <t>«Развитие муниципальных  учреждений  культуры»</t>
  </si>
  <si>
    <t xml:space="preserve">Основное мероприятие   3.1. </t>
  </si>
  <si>
    <t>Основное мероприятие   3.2.</t>
  </si>
  <si>
    <t>Приложение 4</t>
  </si>
  <si>
    <t xml:space="preserve"> ЗА СЧЕТ ВСЕХ ИСТОЧНИКОВ ФИНАНСИРОВАНИЯ</t>
  </si>
  <si>
    <t>Наименование программы, подпрограммы, ведомственной целевой программы, основного мероприятия</t>
  </si>
  <si>
    <t>Источники финансирования</t>
  </si>
  <si>
    <t>Оценка расходов</t>
  </si>
  <si>
    <t>всего, в том числе: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</si>
  <si>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</si>
  <si>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</si>
  <si>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Местный бюджет(МБ)</t>
  </si>
  <si>
    <t>иные источники (ИИ)</t>
  </si>
  <si>
    <t>ответственный исполнитель программы</t>
  </si>
  <si>
    <t>0 </t>
  </si>
  <si>
    <t> 0</t>
  </si>
  <si>
    <t xml:space="preserve">МКУ «Межпоселенческая библиотека МО Киренский район" (далее библиотека), </t>
  </si>
  <si>
    <t>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</si>
  <si>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Всего</t>
  </si>
  <si>
    <t xml:space="preserve"> Средства, планируемые к привлечению из областного бюджета (ОБ)</t>
  </si>
  <si>
    <t>средства, планируемые к привлечению из  федерального бюджета (ФБ)</t>
  </si>
  <si>
    <t>участник 1</t>
  </si>
  <si>
    <t>Основное мероприятие 1.1 </t>
  </si>
  <si>
    <t xml:space="preserve">исполнитель </t>
  </si>
  <si>
    <t>Основное мероприятие 1.2 </t>
  </si>
  <si>
    <t>Основное мероприятие 1.3</t>
  </si>
  <si>
    <r>
      <t xml:space="preserve">«Организация деятельности </t>
    </r>
    <r>
      <rPr>
        <b/>
        <sz val="10"/>
        <color theme="1"/>
        <rFont val="Times New Roman"/>
        <family val="1"/>
        <charset val="204"/>
      </rPr>
      <t>муниципальных музеев»</t>
    </r>
  </si>
  <si>
    <t xml:space="preserve">МКУК «Историко-краеведческий музей» </t>
  </si>
  <si>
    <t>Основное мероприятие 2.1 </t>
  </si>
  <si>
    <t>Основное мероприятие  2.2 </t>
  </si>
  <si>
    <t>Основное мероприятие 2.3</t>
  </si>
  <si>
    <t>МКУК МЦНТ и Д «Звезда»</t>
  </si>
  <si>
    <t>Основное мероприятие  3.1 </t>
  </si>
  <si>
    <t>Основное мероприятие   3.2 </t>
  </si>
  <si>
    <t>к Подпрограмме №1</t>
  </si>
  <si>
    <t xml:space="preserve"> ЗА СЧЕТ СРЕДСТВ  БЮДЖЕТА МО "Киренский район"</t>
  </si>
  <si>
    <t>«Организация деятельности муниципальных музеев»</t>
  </si>
  <si>
    <t xml:space="preserve"> ЗА СЧЕТ СРЕДСТВ МЕСТНОГО БЮДЖЕТА МО КИРЕНСКИЙ РАЙОН</t>
  </si>
  <si>
    <t>к подпрограмме №1</t>
  </si>
  <si>
    <t>Наименование программы, подпрограммы, основного мероприятия, мероприятия</t>
  </si>
  <si>
    <t>Обеспечение деятельности  и устойчивого функционирования МКУ «Межпоселенческая библиотека» МО Киренский район</t>
  </si>
  <si>
    <t>Библиотечное, библиографическое и информационное обслуживание посетителей библиотек</t>
  </si>
  <si>
    <t>Обеспечение деятельности  и устойчивого функционирования МКУК «Историко-краеведческий музей»</t>
  </si>
  <si>
    <t xml:space="preserve">Основное мероприятие 2.2. </t>
  </si>
  <si>
    <t>Экскурсионно-массовая деятельность</t>
  </si>
  <si>
    <t>Мероприятие 2.3.</t>
  </si>
  <si>
    <t>Обеспечение деятельности  и устойчивого функционирования МКУК «МЦНТ и Д «Звезда»</t>
  </si>
  <si>
    <t>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</t>
  </si>
  <si>
    <t>Подпрограмма №1"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</si>
  <si>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«Межпоселенческая библиотека</t>
  </si>
  <si>
    <t>МКУК "МЦНТ иД "Звезда</t>
  </si>
  <si>
    <t>Формирование, учет, изучение обеспечение физического сохранения и безопасности музейных предметов, музейных коллекций</t>
  </si>
  <si>
    <t xml:space="preserve">     1.2  РЕСУРСНОЕ ОБЕСПЕЧЕНИЕ РЕАЛИЗАЦИИ  МУНИЦИПАЛЬНОЙ  ПРОГРАММЫ </t>
  </si>
  <si>
    <t>1.3 ПРОГНОЗНАЯ (СПРАВОЧНАЯ) ОЦЕНКА РЕСУРСНОГО ОБЕСПЕЧЕНИЯ РЕАЛИЗАЦИИ МУНИЦИПАЛЬНОЙ  ПРОГРАММЫ «РАЗВИТИЕ КУЛЬТУРЫ КИРЕНСКОГО РАЙОНА НА 2015-2020 г.г.»</t>
  </si>
  <si>
    <t xml:space="preserve">     4.3  РЕСУРСНОЕ ОБЕСПЕЧЕНИЕ РЕАЛИЗАЦИИ  МУНИЦИПАЛЬНОЙ  ПОДПРОГРАММЫ  №3</t>
  </si>
  <si>
    <t>4.4 ПРОГНОЗНАЯ (СПРАВОЧНАЯ) ОЦЕНКА РЕСУРСНОГО ОБЕСПЕЧЕНИЯ РЕАЛИЗАЦИИ ПОДПРОГРАММЫ  №3 «Развитие муниципальных  учреждений  культуры»</t>
  </si>
  <si>
    <t>Отдел по культуре, делам молодежи, физкультуре и спорту администрации Киренского муниципального района</t>
  </si>
  <si>
    <t>Подпрограмма №1</t>
  </si>
  <si>
    <t>Подпрограмма № 2</t>
  </si>
  <si>
    <t xml:space="preserve">     2.3  РЕСУРСНОЕ ОБЕСПЕЧЕНИЕ РЕАЛИЗАЦИИ  ПОДПРОГРАММЫ №1</t>
  </si>
  <si>
    <t>отсутствует</t>
  </si>
  <si>
    <t xml:space="preserve">     3.3  РЕСУРСНОЕ ОБЕСПЕЧЕНИЕ РЕАЛИЗАЦИИ   ПОДПРОГРАММЫ №2</t>
  </si>
  <si>
    <t xml:space="preserve">к подпрограмме №2  </t>
  </si>
  <si>
    <t xml:space="preserve">соисполнитель №1 программы </t>
  </si>
  <si>
    <r>
      <t xml:space="preserve">соисполнитель №2  программы </t>
    </r>
    <r>
      <rPr>
        <sz val="10"/>
        <color theme="1"/>
        <rFont val="Times New Roman"/>
        <family val="1"/>
        <charset val="204"/>
      </rPr>
      <t xml:space="preserve"> МКУК «Историко-краеведческий музей» (далее музей)</t>
    </r>
  </si>
  <si>
    <r>
      <t>соисполнитель №3 программы</t>
    </r>
    <r>
      <rPr>
        <sz val="10"/>
        <color theme="1"/>
        <rFont val="Times New Roman"/>
        <family val="1"/>
        <charset val="204"/>
      </rPr>
      <t xml:space="preserve"> МКУК Методический центр народного творчества и досуга «Звезда» (далее МЦНТ и Д),</t>
    </r>
  </si>
  <si>
    <t>2.4 ПРОГНОЗНАЯ (СПРАВОЧНАЯ) ОЦЕНКА РЕСУРСНОГО ОБЕСПЕЧЕНИЯ РЕАЛИЗАЦИИ   ПОДПРОГРАММЫ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</si>
  <si>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3.4 ПРОГНОЗНАЯ (СПРАВОЧНАЯ) ОЦЕНКА РЕСУРСНОГО ОБЕСПЕЧЕНИЯ РЕАЛИЗАЦИИ   ПОДПРОГРАММЫ №2 «Организация деятельности муниципальных музеев»</t>
  </si>
  <si>
    <t>к подпрограмме №2</t>
  </si>
  <si>
    <t xml:space="preserve">к подпрограмме №3 </t>
  </si>
  <si>
    <t>к подпрограмме №3</t>
  </si>
  <si>
    <t>Подпрограмма № 3</t>
  </si>
  <si>
    <t>МКУК "МЦНТ и Д "Звезда"</t>
  </si>
  <si>
    <t>Подпрограмма №2</t>
  </si>
  <si>
    <t>Подпрограмма №3</t>
  </si>
  <si>
    <t>Формирование, учет, изучение, обеспечение физического сохранения и безопасности музейных предметов, музейных коллекций</t>
  </si>
  <si>
    <r>
      <t>ответственный исполнитель подпрограммы (соисполнитель муниципальной программы)</t>
    </r>
    <r>
      <rPr>
        <sz val="10"/>
        <color rgb="FF000000"/>
        <rFont val="Times New Roman"/>
        <family val="1"/>
        <charset val="204"/>
      </rPr>
      <t xml:space="preserve"> МКУ «Межпоселенческая библиотека» МО Киренский район</t>
    </r>
  </si>
  <si>
    <r>
      <t>ответственный исполнитель подпрограммы (соисполнитель муниципальной  программы)</t>
    </r>
    <r>
      <rPr>
        <sz val="10"/>
        <color rgb="FF000000"/>
        <rFont val="Times New Roman"/>
        <family val="1"/>
        <charset val="204"/>
      </rPr>
      <t xml:space="preserve"> МКУК «Историко-краеведческий музей» </t>
    </r>
  </si>
  <si>
    <r>
      <t>ответственный исполнитель подпрограммы (соисполнитель муниципальной программы)</t>
    </r>
    <r>
      <rPr>
        <sz val="10"/>
        <color rgb="FF000000"/>
        <rFont val="Times New Roman"/>
        <family val="1"/>
        <charset val="204"/>
      </rPr>
      <t xml:space="preserve"> МКУК МЦНТ и Д «Звезда»</t>
    </r>
  </si>
  <si>
    <t>"Развитие культуры Киренского района на 2015 – 2020 гг. "</t>
  </si>
  <si>
    <t>к муниципальной программе  «Развитие  культуры Киренского района на 2015-2020 гг.»</t>
  </si>
  <si>
    <t>к муниципальной программе «Развитие культуры Киренского района на 2015-2020 гг.»</t>
  </si>
  <si>
    <t> Муниципальная программа «Развитие культуры Киренского района на 2015-2020 гг.»</t>
  </si>
  <si>
    <t>Основное мероприятие 2.3.</t>
  </si>
  <si>
    <t xml:space="preserve"> Основное мероприятие 2.3.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</si>
</sst>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7" xfId="0" applyBorder="1"/>
    <xf numFmtId="0" fontId="0" fillId="0" borderId="1" xfId="0" applyBorder="1"/>
    <xf numFmtId="0" fontId="3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0" fontId="3" fillId="0" borderId="9" xfId="0" applyFont="1" applyBorder="1"/>
    <xf numFmtId="0" fontId="5" fillId="0" borderId="13" xfId="0" applyFont="1" applyBorder="1"/>
    <xf numFmtId="0" fontId="5" fillId="0" borderId="8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opLeftCell="A22" zoomScaleNormal="100" workbookViewId="0">
      <selection activeCell="A38" sqref="A38"/>
    </sheetView>
  </sheetViews>
  <sheetFormatPr defaultRowHeight="15"/>
  <cols>
    <col min="1" max="1" width="41.42578125" customWidth="1"/>
    <col min="2" max="2" width="28.7109375" customWidth="1"/>
    <col min="3" max="7" width="10.5703125" bestFit="1" customWidth="1"/>
    <col min="8" max="8" width="11" customWidth="1"/>
    <col min="9" max="9" width="10.5703125" bestFit="1" customWidth="1"/>
  </cols>
  <sheetData>
    <row r="1" spans="1:9" ht="1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22.5" customHeight="1">
      <c r="A2" s="106" t="s">
        <v>101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"/>
      <c r="B3" s="1"/>
    </row>
    <row r="4" spans="1:9">
      <c r="A4" s="107" t="s">
        <v>73</v>
      </c>
      <c r="B4" s="107"/>
      <c r="C4" s="107"/>
      <c r="D4" s="107"/>
      <c r="E4" s="107"/>
      <c r="F4" s="107"/>
      <c r="G4" s="107"/>
      <c r="H4" s="107"/>
      <c r="I4" s="107"/>
    </row>
    <row r="5" spans="1:9">
      <c r="A5" s="108" t="s">
        <v>100</v>
      </c>
      <c r="B5" s="108"/>
      <c r="C5" s="108"/>
      <c r="D5" s="108"/>
      <c r="E5" s="108"/>
      <c r="F5" s="108"/>
      <c r="G5" s="108"/>
      <c r="H5" s="108"/>
      <c r="I5" s="108"/>
    </row>
    <row r="6" spans="1:9">
      <c r="A6" s="109" t="s">
        <v>2</v>
      </c>
      <c r="B6" s="109"/>
      <c r="C6" s="109"/>
      <c r="D6" s="109"/>
      <c r="E6" s="109"/>
      <c r="F6" s="109"/>
      <c r="G6" s="109"/>
      <c r="H6" s="109"/>
      <c r="I6" s="109"/>
    </row>
    <row r="7" spans="1:9">
      <c r="A7" s="113" t="s">
        <v>3</v>
      </c>
      <c r="B7" s="113"/>
      <c r="C7" s="113"/>
      <c r="D7" s="113"/>
      <c r="E7" s="113"/>
      <c r="F7" s="113"/>
      <c r="G7" s="113"/>
      <c r="H7" s="113"/>
      <c r="I7" s="113"/>
    </row>
    <row r="8" spans="1:9" ht="24" customHeight="1">
      <c r="A8" s="82" t="s">
        <v>60</v>
      </c>
      <c r="B8" s="82" t="s">
        <v>5</v>
      </c>
      <c r="C8" s="110" t="s">
        <v>6</v>
      </c>
      <c r="D8" s="111"/>
      <c r="E8" s="111"/>
      <c r="F8" s="111"/>
      <c r="G8" s="111"/>
      <c r="H8" s="111"/>
      <c r="I8" s="112"/>
    </row>
    <row r="9" spans="1:9" ht="15.75" customHeight="1">
      <c r="A9" s="82"/>
      <c r="B9" s="82"/>
      <c r="C9" s="84" t="s">
        <v>7</v>
      </c>
      <c r="D9" s="84"/>
      <c r="E9" s="84"/>
      <c r="F9" s="84"/>
      <c r="G9" s="84"/>
      <c r="H9" s="84"/>
      <c r="I9" s="84"/>
    </row>
    <row r="10" spans="1:9" ht="15" customHeight="1">
      <c r="A10" s="82"/>
      <c r="B10" s="82"/>
      <c r="C10" s="82">
        <v>2015</v>
      </c>
      <c r="D10" s="82">
        <v>2016</v>
      </c>
      <c r="E10" s="83">
        <v>2017</v>
      </c>
      <c r="F10" s="83">
        <v>2018</v>
      </c>
      <c r="G10" s="85">
        <v>2019</v>
      </c>
      <c r="H10" s="85">
        <v>2020</v>
      </c>
      <c r="I10" s="85" t="s">
        <v>8</v>
      </c>
    </row>
    <row r="11" spans="1:9" ht="15" customHeight="1">
      <c r="A11" s="82"/>
      <c r="B11" s="82"/>
      <c r="C11" s="82"/>
      <c r="D11" s="82"/>
      <c r="E11" s="83"/>
      <c r="F11" s="83"/>
      <c r="G11" s="86"/>
      <c r="H11" s="86"/>
      <c r="I11" s="86"/>
    </row>
    <row r="12" spans="1:9">
      <c r="A12" s="10">
        <v>1</v>
      </c>
      <c r="B12" s="10">
        <v>2</v>
      </c>
      <c r="C12" s="10">
        <v>3</v>
      </c>
      <c r="D12" s="10">
        <v>4</v>
      </c>
      <c r="E12" s="11">
        <v>7</v>
      </c>
      <c r="F12" s="11">
        <v>8</v>
      </c>
      <c r="G12" s="14">
        <v>9</v>
      </c>
      <c r="H12" s="14">
        <v>10</v>
      </c>
      <c r="I12" s="14">
        <v>11</v>
      </c>
    </row>
    <row r="13" spans="1:9" ht="15" customHeight="1">
      <c r="A13" s="88" t="s">
        <v>100</v>
      </c>
      <c r="B13" s="95" t="s">
        <v>9</v>
      </c>
      <c r="C13" s="94">
        <f>C15</f>
        <v>20517.7</v>
      </c>
      <c r="D13" s="94">
        <f t="shared" ref="D13:I13" si="0">D15</f>
        <v>18795.199999999997</v>
      </c>
      <c r="E13" s="94">
        <f t="shared" si="0"/>
        <v>23134.1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143">
        <f t="shared" si="0"/>
        <v>62447</v>
      </c>
    </row>
    <row r="14" spans="1:9" ht="15" customHeight="1">
      <c r="A14" s="89"/>
      <c r="B14" s="95"/>
      <c r="C14" s="94"/>
      <c r="D14" s="94"/>
      <c r="E14" s="94"/>
      <c r="F14" s="94"/>
      <c r="G14" s="94"/>
      <c r="H14" s="94"/>
      <c r="I14" s="143"/>
    </row>
    <row r="15" spans="1:9" ht="55.5" customHeight="1">
      <c r="A15" s="90"/>
      <c r="B15" s="17" t="s">
        <v>77</v>
      </c>
      <c r="C15" s="46">
        <f>C16+C17+C18</f>
        <v>20517.7</v>
      </c>
      <c r="D15" s="46">
        <f t="shared" ref="D15:I15" si="1">D16+D17+D18</f>
        <v>18795.199999999997</v>
      </c>
      <c r="E15" s="46">
        <f t="shared" si="1"/>
        <v>23134.1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146">
        <f t="shared" si="1"/>
        <v>62447</v>
      </c>
    </row>
    <row r="16" spans="1:9" ht="26.25">
      <c r="A16" s="91" t="s">
        <v>10</v>
      </c>
      <c r="B16" s="15" t="s">
        <v>11</v>
      </c>
      <c r="C16" s="47">
        <f>C19</f>
        <v>8301.4</v>
      </c>
      <c r="D16" s="47">
        <f t="shared" ref="D16:I16" si="2">D19</f>
        <v>7928.4</v>
      </c>
      <c r="E16" s="47">
        <f t="shared" si="2"/>
        <v>9362.1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72">
        <f t="shared" si="2"/>
        <v>25591.9</v>
      </c>
    </row>
    <row r="17" spans="1:9">
      <c r="A17" s="92"/>
      <c r="B17" s="15" t="s">
        <v>12</v>
      </c>
      <c r="C17" s="47">
        <f t="shared" ref="C17:I17" si="3">C27</f>
        <v>2649.6</v>
      </c>
      <c r="D17" s="47">
        <f t="shared" si="3"/>
        <v>2608.4</v>
      </c>
      <c r="E17" s="47">
        <f t="shared" si="3"/>
        <v>2763.2</v>
      </c>
      <c r="F17" s="47">
        <f t="shared" si="3"/>
        <v>0</v>
      </c>
      <c r="G17" s="47">
        <f t="shared" si="3"/>
        <v>0</v>
      </c>
      <c r="H17" s="47">
        <f t="shared" si="3"/>
        <v>0</v>
      </c>
      <c r="I17" s="47">
        <f t="shared" si="3"/>
        <v>8021.2000000000007</v>
      </c>
    </row>
    <row r="18" spans="1:9">
      <c r="A18" s="93"/>
      <c r="B18" s="15" t="s">
        <v>13</v>
      </c>
      <c r="C18" s="47">
        <f>C35</f>
        <v>9566.7000000000007</v>
      </c>
      <c r="D18" s="47">
        <f t="shared" ref="D18:I18" si="4">D35</f>
        <v>8258.4</v>
      </c>
      <c r="E18" s="47">
        <f t="shared" si="4"/>
        <v>11008.8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28833.899999999998</v>
      </c>
    </row>
    <row r="19" spans="1:9" ht="18" customHeight="1">
      <c r="A19" s="87" t="s">
        <v>69</v>
      </c>
      <c r="B19" s="28" t="s">
        <v>39</v>
      </c>
      <c r="C19" s="91">
        <f>C21+C23+C25</f>
        <v>8301.4</v>
      </c>
      <c r="D19" s="91">
        <f t="shared" ref="D19:I19" si="5">D21+D23+D25</f>
        <v>7928.4</v>
      </c>
      <c r="E19" s="91">
        <f t="shared" si="5"/>
        <v>9362.1</v>
      </c>
      <c r="F19" s="91">
        <f t="shared" si="5"/>
        <v>0</v>
      </c>
      <c r="G19" s="91">
        <f t="shared" si="5"/>
        <v>0</v>
      </c>
      <c r="H19" s="91">
        <f t="shared" si="5"/>
        <v>0</v>
      </c>
      <c r="I19" s="98">
        <f t="shared" si="5"/>
        <v>25591.9</v>
      </c>
    </row>
    <row r="20" spans="1:9" ht="45.75" customHeight="1">
      <c r="A20" s="87"/>
      <c r="B20" s="43" t="s">
        <v>11</v>
      </c>
      <c r="C20" s="93"/>
      <c r="D20" s="93"/>
      <c r="E20" s="93"/>
      <c r="F20" s="93"/>
      <c r="G20" s="93"/>
      <c r="H20" s="93"/>
      <c r="I20" s="99"/>
    </row>
    <row r="21" spans="1:9" ht="15" customHeight="1">
      <c r="A21" s="19" t="s">
        <v>15</v>
      </c>
      <c r="B21" s="97" t="s">
        <v>11</v>
      </c>
      <c r="C21" s="94">
        <v>8301.4</v>
      </c>
      <c r="D21" s="94">
        <v>7928.4</v>
      </c>
      <c r="E21" s="82">
        <v>9362.1</v>
      </c>
      <c r="F21" s="82">
        <v>0</v>
      </c>
      <c r="G21" s="82">
        <v>0</v>
      </c>
      <c r="H21" s="82">
        <v>0</v>
      </c>
      <c r="I21" s="96">
        <f>C21+D21+E21+F21+G21+H21</f>
        <v>25591.9</v>
      </c>
    </row>
    <row r="22" spans="1:9" ht="38.25" customHeight="1">
      <c r="A22" s="60" t="s">
        <v>61</v>
      </c>
      <c r="B22" s="97"/>
      <c r="C22" s="94"/>
      <c r="D22" s="94"/>
      <c r="E22" s="82"/>
      <c r="F22" s="82"/>
      <c r="G22" s="82"/>
      <c r="H22" s="82"/>
      <c r="I22" s="96"/>
    </row>
    <row r="23" spans="1:9" ht="15" customHeight="1">
      <c r="A23" s="19" t="s">
        <v>16</v>
      </c>
      <c r="B23" s="97" t="s">
        <v>11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>C23+D23+E23+F23+G23+H23</f>
        <v>0</v>
      </c>
    </row>
    <row r="24" spans="1:9" ht="39" customHeight="1">
      <c r="A24" s="61" t="s">
        <v>62</v>
      </c>
      <c r="B24" s="97"/>
      <c r="C24" s="82"/>
      <c r="D24" s="82"/>
      <c r="E24" s="82"/>
      <c r="F24" s="82"/>
      <c r="G24" s="82"/>
      <c r="H24" s="82"/>
      <c r="I24" s="82"/>
    </row>
    <row r="25" spans="1:9" ht="15" customHeight="1">
      <c r="A25" s="19" t="s">
        <v>18</v>
      </c>
      <c r="B25" s="97" t="s">
        <v>11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>H25+G25+F25+E25+D25+C25</f>
        <v>0</v>
      </c>
    </row>
    <row r="26" spans="1:9">
      <c r="A26" s="62" t="s">
        <v>17</v>
      </c>
      <c r="B26" s="97"/>
      <c r="C26" s="82"/>
      <c r="D26" s="82"/>
      <c r="E26" s="82"/>
      <c r="F26" s="82"/>
      <c r="G26" s="82"/>
      <c r="H26" s="82"/>
      <c r="I26" s="82"/>
    </row>
    <row r="27" spans="1:9" ht="15.75" customHeight="1">
      <c r="A27" s="19" t="s">
        <v>94</v>
      </c>
      <c r="B27" s="44" t="s">
        <v>39</v>
      </c>
      <c r="C27" s="91">
        <f>C29+C31+C33</f>
        <v>2649.6</v>
      </c>
      <c r="D27" s="91">
        <f t="shared" ref="D27:I27" si="6">D29+D31+D33</f>
        <v>2608.4</v>
      </c>
      <c r="E27" s="91">
        <f t="shared" si="6"/>
        <v>2763.2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8021.2000000000007</v>
      </c>
    </row>
    <row r="28" spans="1:9" ht="25.5">
      <c r="A28" s="21" t="s">
        <v>19</v>
      </c>
      <c r="B28" s="44" t="s">
        <v>12</v>
      </c>
      <c r="C28" s="93"/>
      <c r="D28" s="93"/>
      <c r="E28" s="93"/>
      <c r="F28" s="93"/>
      <c r="G28" s="93"/>
      <c r="H28" s="93"/>
      <c r="I28" s="93"/>
    </row>
    <row r="29" spans="1:9" ht="15" customHeight="1">
      <c r="A29" s="20" t="s">
        <v>20</v>
      </c>
      <c r="B29" s="102" t="s">
        <v>12</v>
      </c>
      <c r="C29" s="94">
        <v>2649.6</v>
      </c>
      <c r="D29" s="94">
        <v>2608.4</v>
      </c>
      <c r="E29" s="82">
        <v>2763.2</v>
      </c>
      <c r="F29" s="82">
        <v>0</v>
      </c>
      <c r="G29" s="82">
        <v>0</v>
      </c>
      <c r="H29" s="82">
        <v>0</v>
      </c>
      <c r="I29" s="82">
        <f>H29+G29+F29+E29+D29+C29</f>
        <v>8021.2000000000007</v>
      </c>
    </row>
    <row r="30" spans="1:9" ht="40.5" customHeight="1">
      <c r="A30" s="60" t="s">
        <v>63</v>
      </c>
      <c r="B30" s="102"/>
      <c r="C30" s="94"/>
      <c r="D30" s="94"/>
      <c r="E30" s="82"/>
      <c r="F30" s="82"/>
      <c r="G30" s="82"/>
      <c r="H30" s="82"/>
      <c r="I30" s="82"/>
    </row>
    <row r="31" spans="1:9" ht="15" customHeight="1">
      <c r="A31" s="19" t="s">
        <v>64</v>
      </c>
      <c r="B31" s="102" t="s">
        <v>12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ref="I31" si="7">H31+G31+F31+E31+D31+C31</f>
        <v>0</v>
      </c>
    </row>
    <row r="32" spans="1:9" ht="39">
      <c r="A32" s="60" t="s">
        <v>96</v>
      </c>
      <c r="B32" s="102"/>
      <c r="C32" s="82"/>
      <c r="D32" s="82"/>
      <c r="E32" s="82"/>
      <c r="F32" s="82"/>
      <c r="G32" s="82"/>
      <c r="H32" s="82"/>
      <c r="I32" s="82"/>
    </row>
    <row r="33" spans="1:9" ht="15" customHeight="1">
      <c r="A33" s="19" t="s">
        <v>104</v>
      </c>
      <c r="B33" s="102" t="s">
        <v>12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ref="I33" si="8">H33+G33+F33+E33+D33+C33</f>
        <v>0</v>
      </c>
    </row>
    <row r="34" spans="1:9">
      <c r="A34" s="63" t="s">
        <v>65</v>
      </c>
      <c r="B34" s="102"/>
      <c r="C34" s="82"/>
      <c r="D34" s="82"/>
      <c r="E34" s="82"/>
      <c r="F34" s="82"/>
      <c r="G34" s="82"/>
      <c r="H34" s="82"/>
      <c r="I34" s="82"/>
    </row>
    <row r="35" spans="1:9" ht="15" customHeight="1">
      <c r="A35" s="64" t="s">
        <v>95</v>
      </c>
      <c r="B35" s="45" t="s">
        <v>39</v>
      </c>
      <c r="C35" s="103">
        <f>C37+C39</f>
        <v>9566.7000000000007</v>
      </c>
      <c r="D35" s="103">
        <f t="shared" ref="D35:I35" si="9">D37+D39</f>
        <v>8258.4</v>
      </c>
      <c r="E35" s="103">
        <f t="shared" si="9"/>
        <v>11008.8</v>
      </c>
      <c r="F35" s="103">
        <f t="shared" si="9"/>
        <v>0</v>
      </c>
      <c r="G35" s="103">
        <f t="shared" si="9"/>
        <v>0</v>
      </c>
      <c r="H35" s="103">
        <f t="shared" si="9"/>
        <v>0</v>
      </c>
      <c r="I35" s="103">
        <f t="shared" si="9"/>
        <v>28833.899999999998</v>
      </c>
    </row>
    <row r="36" spans="1:9" ht="28.5" customHeight="1">
      <c r="A36" s="65" t="s">
        <v>21</v>
      </c>
      <c r="B36" s="45" t="s">
        <v>93</v>
      </c>
      <c r="C36" s="103"/>
      <c r="D36" s="103"/>
      <c r="E36" s="103"/>
      <c r="F36" s="103"/>
      <c r="G36" s="103"/>
      <c r="H36" s="103"/>
      <c r="I36" s="103"/>
    </row>
    <row r="37" spans="1:9" ht="15" customHeight="1">
      <c r="A37" s="19" t="s">
        <v>22</v>
      </c>
      <c r="B37" s="104" t="s">
        <v>93</v>
      </c>
      <c r="C37" s="94">
        <v>9566.7000000000007</v>
      </c>
      <c r="D37" s="94">
        <v>8258.4</v>
      </c>
      <c r="E37" s="82">
        <v>11008.8</v>
      </c>
      <c r="F37" s="82">
        <v>0</v>
      </c>
      <c r="G37" s="82">
        <v>0</v>
      </c>
      <c r="H37" s="82">
        <v>0</v>
      </c>
      <c r="I37" s="100">
        <f>H37+G37+F37+E37+D37+C37</f>
        <v>28833.899999999998</v>
      </c>
    </row>
    <row r="38" spans="1:9" ht="31.5" customHeight="1">
      <c r="A38" s="60" t="s">
        <v>67</v>
      </c>
      <c r="B38" s="105"/>
      <c r="C38" s="94"/>
      <c r="D38" s="94"/>
      <c r="E38" s="82"/>
      <c r="F38" s="82"/>
      <c r="G38" s="82"/>
      <c r="H38" s="82"/>
      <c r="I38" s="101"/>
    </row>
    <row r="39" spans="1:9" ht="15" customHeight="1">
      <c r="A39" s="19" t="s">
        <v>23</v>
      </c>
      <c r="B39" s="104" t="s">
        <v>93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00">
        <f>H39+G39+F39+E39+D39+C39</f>
        <v>0</v>
      </c>
    </row>
    <row r="40" spans="1:9" ht="64.5">
      <c r="A40" s="37" t="s">
        <v>68</v>
      </c>
      <c r="B40" s="105"/>
      <c r="C40" s="82"/>
      <c r="D40" s="82"/>
      <c r="E40" s="82"/>
      <c r="F40" s="82"/>
      <c r="G40" s="82"/>
      <c r="H40" s="82"/>
      <c r="I40" s="101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3"/>
    </row>
  </sheetData>
  <mergeCells count="113">
    <mergeCell ref="E39:E40"/>
    <mergeCell ref="F39:F40"/>
    <mergeCell ref="G39:G40"/>
    <mergeCell ref="H39:H40"/>
    <mergeCell ref="A1:I1"/>
    <mergeCell ref="A2:I2"/>
    <mergeCell ref="A4:I4"/>
    <mergeCell ref="A5:I5"/>
    <mergeCell ref="A6:I6"/>
    <mergeCell ref="C8:I8"/>
    <mergeCell ref="A7:I7"/>
    <mergeCell ref="B39:B40"/>
    <mergeCell ref="H10:H11"/>
    <mergeCell ref="I10:I11"/>
    <mergeCell ref="B33:B34"/>
    <mergeCell ref="C33:C34"/>
    <mergeCell ref="D33:D34"/>
    <mergeCell ref="E33:E34"/>
    <mergeCell ref="F33:F34"/>
    <mergeCell ref="G33:G34"/>
    <mergeCell ref="H33:H34"/>
    <mergeCell ref="C37:C38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29:B30"/>
    <mergeCell ref="I37:I38"/>
    <mergeCell ref="I33:I34"/>
    <mergeCell ref="D35:D36"/>
    <mergeCell ref="E35:E36"/>
    <mergeCell ref="F35:F36"/>
    <mergeCell ref="G35:G36"/>
    <mergeCell ref="H35:H36"/>
    <mergeCell ref="I35:I36"/>
    <mergeCell ref="D37:D38"/>
    <mergeCell ref="E37:E38"/>
    <mergeCell ref="F37:F38"/>
    <mergeCell ref="C35:C36"/>
    <mergeCell ref="G37:G38"/>
    <mergeCell ref="H37:H38"/>
    <mergeCell ref="B37:B38"/>
    <mergeCell ref="H29:H30"/>
    <mergeCell ref="B31:B32"/>
    <mergeCell ref="C31:C32"/>
    <mergeCell ref="I39:I40"/>
    <mergeCell ref="C27:C28"/>
    <mergeCell ref="D27:D28"/>
    <mergeCell ref="E27:E28"/>
    <mergeCell ref="F27:F28"/>
    <mergeCell ref="G27:G28"/>
    <mergeCell ref="H27:H28"/>
    <mergeCell ref="I27:I28"/>
    <mergeCell ref="I23:I24"/>
    <mergeCell ref="I31:I32"/>
    <mergeCell ref="I25:I26"/>
    <mergeCell ref="I29:I30"/>
    <mergeCell ref="C29:C30"/>
    <mergeCell ref="D29:D30"/>
    <mergeCell ref="E29:E30"/>
    <mergeCell ref="F29:F30"/>
    <mergeCell ref="G29:G30"/>
    <mergeCell ref="D31:D32"/>
    <mergeCell ref="E31:E32"/>
    <mergeCell ref="F31:F32"/>
    <mergeCell ref="G31:G32"/>
    <mergeCell ref="H31:H32"/>
    <mergeCell ref="C39:C40"/>
    <mergeCell ref="D39:D40"/>
    <mergeCell ref="H21:H22"/>
    <mergeCell ref="I21:I22"/>
    <mergeCell ref="B21:B22"/>
    <mergeCell ref="C21:C22"/>
    <mergeCell ref="D21:D22"/>
    <mergeCell ref="E21:E22"/>
    <mergeCell ref="F21:F22"/>
    <mergeCell ref="G21:G22"/>
    <mergeCell ref="H19:H20"/>
    <mergeCell ref="I19:I20"/>
    <mergeCell ref="C10:C11"/>
    <mergeCell ref="D10:D11"/>
    <mergeCell ref="E10:E11"/>
    <mergeCell ref="F10:F11"/>
    <mergeCell ref="A8:A11"/>
    <mergeCell ref="B8:B11"/>
    <mergeCell ref="C9:I9"/>
    <mergeCell ref="G10:G11"/>
    <mergeCell ref="A19:A20"/>
    <mergeCell ref="A13:A15"/>
    <mergeCell ref="A16:A18"/>
    <mergeCell ref="F13:F14"/>
    <mergeCell ref="G13:G14"/>
    <mergeCell ref="H13:H14"/>
    <mergeCell ref="I13:I14"/>
    <mergeCell ref="B13:B14"/>
    <mergeCell ref="C13:C14"/>
    <mergeCell ref="D13:D14"/>
    <mergeCell ref="E13:E14"/>
    <mergeCell ref="C19:C20"/>
    <mergeCell ref="D19:D20"/>
    <mergeCell ref="E19:E20"/>
    <mergeCell ref="F19:F20"/>
    <mergeCell ref="G19:G20"/>
  </mergeCells>
  <pageMargins left="0.11811023622047245" right="0" top="0.35433070866141736" bottom="0.15748031496062992" header="0.31496062992125984" footer="0.31496062992125984"/>
  <pageSetup paperSize="9" orientation="landscape" horizontalDpi="180" verticalDpi="18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topLeftCell="A64" zoomScaleNormal="100" workbookViewId="0">
      <selection activeCell="B74" sqref="B74:B78"/>
    </sheetView>
  </sheetViews>
  <sheetFormatPr defaultRowHeight="15"/>
  <cols>
    <col min="1" max="1" width="23.85546875" customWidth="1"/>
    <col min="2" max="2" width="28.140625" customWidth="1"/>
    <col min="3" max="3" width="25.140625" customWidth="1"/>
    <col min="10" max="10" width="9.140625" style="157"/>
  </cols>
  <sheetData>
    <row r="1" spans="1:10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5"/>
    </row>
    <row r="4" spans="1:10" ht="34.5" customHeight="1">
      <c r="A4" s="130" t="s">
        <v>74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07" t="s">
        <v>25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>
      <c r="A6" s="6"/>
    </row>
    <row r="7" spans="1:10" ht="30.75" customHeight="1">
      <c r="A7" s="82" t="s">
        <v>26</v>
      </c>
      <c r="B7" s="82" t="s">
        <v>5</v>
      </c>
      <c r="C7" s="82" t="s">
        <v>27</v>
      </c>
      <c r="D7" s="82" t="s">
        <v>28</v>
      </c>
      <c r="E7" s="82"/>
      <c r="F7" s="82"/>
      <c r="G7" s="82"/>
      <c r="H7" s="82"/>
      <c r="I7" s="82"/>
      <c r="J7" s="82"/>
    </row>
    <row r="8" spans="1:10">
      <c r="A8" s="82"/>
      <c r="B8" s="82"/>
      <c r="C8" s="82"/>
      <c r="D8" s="82" t="s">
        <v>7</v>
      </c>
      <c r="E8" s="82"/>
      <c r="F8" s="82"/>
      <c r="G8" s="82"/>
      <c r="H8" s="82"/>
      <c r="I8" s="82"/>
      <c r="J8" s="82"/>
    </row>
    <row r="9" spans="1:10" ht="32.25" customHeight="1">
      <c r="A9" s="82"/>
      <c r="B9" s="82"/>
      <c r="C9" s="82"/>
      <c r="D9" s="16">
        <v>2015</v>
      </c>
      <c r="E9" s="16">
        <v>2016</v>
      </c>
      <c r="F9" s="16">
        <v>2017</v>
      </c>
      <c r="G9" s="16">
        <v>2018</v>
      </c>
      <c r="H9" s="16">
        <v>2018</v>
      </c>
      <c r="I9" s="16">
        <v>2020</v>
      </c>
      <c r="J9" s="75" t="s">
        <v>8</v>
      </c>
    </row>
    <row r="10" spans="1:10">
      <c r="A10" s="24">
        <v>1</v>
      </c>
      <c r="B10" s="22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41">
        <v>10</v>
      </c>
    </row>
    <row r="11" spans="1:10">
      <c r="A11" s="119" t="s">
        <v>103</v>
      </c>
      <c r="B11" s="121" t="s">
        <v>29</v>
      </c>
      <c r="C11" s="33" t="s">
        <v>14</v>
      </c>
      <c r="D11" s="29">
        <f>D12+D13+D14</f>
        <v>21233.399999999998</v>
      </c>
      <c r="E11" s="29">
        <f t="shared" ref="E11:I11" si="0">E12+E13+E14</f>
        <v>19593.7</v>
      </c>
      <c r="F11" s="29">
        <f t="shared" si="0"/>
        <v>23998.300000000003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41">
        <f>I11+H11+G11+F11+E11+D11</f>
        <v>64825.399999999994</v>
      </c>
    </row>
    <row r="12" spans="1:10" ht="38.25" customHeight="1">
      <c r="A12" s="120"/>
      <c r="B12" s="121"/>
      <c r="C12" s="33" t="s">
        <v>30</v>
      </c>
      <c r="D12" s="29">
        <f>D17</f>
        <v>707.1</v>
      </c>
      <c r="E12" s="76">
        <f t="shared" ref="E12:F12" si="1">E17</f>
        <v>788</v>
      </c>
      <c r="F12" s="76">
        <f t="shared" si="1"/>
        <v>854.59999999999991</v>
      </c>
      <c r="G12" s="40">
        <f t="shared" ref="G12:I12" si="2">G13+G14+G15</f>
        <v>0</v>
      </c>
      <c r="H12" s="40">
        <f t="shared" si="2"/>
        <v>0</v>
      </c>
      <c r="I12" s="40">
        <f t="shared" si="2"/>
        <v>0</v>
      </c>
      <c r="J12" s="48">
        <f t="shared" ref="J12:J15" si="3">I12+H12+G12+F12+E12+D12</f>
        <v>2349.6999999999998</v>
      </c>
    </row>
    <row r="13" spans="1:10" ht="42.75" customHeight="1">
      <c r="A13" s="120"/>
      <c r="B13" s="121"/>
      <c r="C13" s="33" t="s">
        <v>31</v>
      </c>
      <c r="D13" s="29">
        <f>D18</f>
        <v>8.6</v>
      </c>
      <c r="E13" s="76">
        <f t="shared" ref="E13:F13" si="4">E18</f>
        <v>10.5</v>
      </c>
      <c r="F13" s="76">
        <f t="shared" si="4"/>
        <v>9.6</v>
      </c>
      <c r="G13" s="40">
        <f t="shared" ref="G13:I13" si="5">G14+G15+G16</f>
        <v>0</v>
      </c>
      <c r="H13" s="40">
        <f t="shared" si="5"/>
        <v>0</v>
      </c>
      <c r="I13" s="40">
        <f t="shared" si="5"/>
        <v>0</v>
      </c>
      <c r="J13" s="41">
        <f t="shared" si="3"/>
        <v>28.700000000000003</v>
      </c>
    </row>
    <row r="14" spans="1:10" ht="23.25" customHeight="1">
      <c r="A14" s="120"/>
      <c r="B14" s="121"/>
      <c r="C14" s="33" t="s">
        <v>32</v>
      </c>
      <c r="D14" s="29">
        <f>D19</f>
        <v>20517.699999999997</v>
      </c>
      <c r="E14" s="76">
        <f t="shared" ref="E14:F14" si="6">E19</f>
        <v>18795.2</v>
      </c>
      <c r="F14" s="76">
        <f t="shared" si="6"/>
        <v>23134.100000000002</v>
      </c>
      <c r="G14" s="40">
        <f t="shared" ref="G14:I14" si="7">G15+G16+G17</f>
        <v>0</v>
      </c>
      <c r="H14" s="40">
        <f t="shared" si="7"/>
        <v>0</v>
      </c>
      <c r="I14" s="40">
        <f t="shared" si="7"/>
        <v>0</v>
      </c>
      <c r="J14" s="41">
        <f t="shared" si="3"/>
        <v>62447</v>
      </c>
    </row>
    <row r="15" spans="1:10" ht="22.5" customHeight="1">
      <c r="A15" s="120"/>
      <c r="B15" s="121"/>
      <c r="C15" s="33" t="s">
        <v>33</v>
      </c>
      <c r="D15" s="29">
        <v>0</v>
      </c>
      <c r="E15" s="29">
        <v>0</v>
      </c>
      <c r="F15" s="30">
        <v>0</v>
      </c>
      <c r="G15" s="40">
        <f t="shared" ref="G15:I15" si="8">G16+G17+G18</f>
        <v>0</v>
      </c>
      <c r="H15" s="40">
        <f t="shared" si="8"/>
        <v>0</v>
      </c>
      <c r="I15" s="40">
        <f t="shared" si="8"/>
        <v>0</v>
      </c>
      <c r="J15" s="41">
        <f t="shared" si="3"/>
        <v>0</v>
      </c>
    </row>
    <row r="16" spans="1:10" ht="32.25" customHeight="1">
      <c r="A16" s="120"/>
      <c r="B16" s="38" t="s">
        <v>34</v>
      </c>
      <c r="C16" s="33" t="s">
        <v>14</v>
      </c>
      <c r="D16" s="29">
        <f>D17+D18+D19</f>
        <v>21233.399999999998</v>
      </c>
      <c r="E16" s="29">
        <f t="shared" ref="E16:J16" si="9">E17+E18+E19</f>
        <v>19593.7</v>
      </c>
      <c r="F16" s="29">
        <f t="shared" si="9"/>
        <v>23998.300000000003</v>
      </c>
      <c r="G16" s="29">
        <f t="shared" si="9"/>
        <v>0</v>
      </c>
      <c r="H16" s="29">
        <f t="shared" si="9"/>
        <v>0</v>
      </c>
      <c r="I16" s="29">
        <f t="shared" si="9"/>
        <v>0</v>
      </c>
      <c r="J16" s="76">
        <f>I16+H16+G16+F16+E16+D16</f>
        <v>64825.399999999994</v>
      </c>
    </row>
    <row r="17" spans="1:10" ht="41.25" customHeight="1">
      <c r="A17" s="120"/>
      <c r="B17" s="133" t="s">
        <v>0</v>
      </c>
      <c r="C17" s="33" t="s">
        <v>30</v>
      </c>
      <c r="D17" s="29">
        <f>D22+D27+D32</f>
        <v>707.1</v>
      </c>
      <c r="E17" s="29">
        <f t="shared" ref="E17:J17" si="10">E22+E27+E32</f>
        <v>788</v>
      </c>
      <c r="F17" s="29">
        <f t="shared" si="10"/>
        <v>854.59999999999991</v>
      </c>
      <c r="G17" s="29">
        <f t="shared" si="10"/>
        <v>0</v>
      </c>
      <c r="H17" s="29">
        <f t="shared" si="10"/>
        <v>0</v>
      </c>
      <c r="I17" s="29">
        <f t="shared" si="10"/>
        <v>0</v>
      </c>
      <c r="J17" s="76">
        <f t="shared" ref="J17:J19" si="11">I17+H17+G17+F17+E17+D17</f>
        <v>2349.6999999999998</v>
      </c>
    </row>
    <row r="18" spans="1:10" ht="40.5" customHeight="1">
      <c r="A18" s="120"/>
      <c r="B18" s="133"/>
      <c r="C18" s="33" t="s">
        <v>31</v>
      </c>
      <c r="D18" s="29">
        <f>D23+D28+D33</f>
        <v>8.6</v>
      </c>
      <c r="E18" s="29">
        <f t="shared" ref="E18:J18" si="12">E23+E28+E33</f>
        <v>10.5</v>
      </c>
      <c r="F18" s="29">
        <f t="shared" si="12"/>
        <v>9.6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76">
        <f t="shared" si="11"/>
        <v>28.700000000000003</v>
      </c>
    </row>
    <row r="19" spans="1:10" ht="15.75" customHeight="1">
      <c r="A19" s="120"/>
      <c r="B19" s="39"/>
      <c r="C19" s="33" t="s">
        <v>32</v>
      </c>
      <c r="D19" s="29">
        <f>D24+D34+D29</f>
        <v>20517.699999999997</v>
      </c>
      <c r="E19" s="74">
        <f t="shared" ref="E19:J19" si="13">E24+E34+E29</f>
        <v>18795.2</v>
      </c>
      <c r="F19" s="74">
        <f t="shared" si="13"/>
        <v>23134.100000000002</v>
      </c>
      <c r="G19" s="74">
        <f t="shared" si="13"/>
        <v>0</v>
      </c>
      <c r="H19" s="74">
        <f t="shared" si="13"/>
        <v>0</v>
      </c>
      <c r="I19" s="74">
        <f t="shared" si="13"/>
        <v>0</v>
      </c>
      <c r="J19" s="76">
        <f t="shared" si="11"/>
        <v>62447</v>
      </c>
    </row>
    <row r="20" spans="1:10" ht="21.75" customHeight="1">
      <c r="A20" s="120"/>
      <c r="B20" s="4"/>
      <c r="C20" s="33" t="s">
        <v>33</v>
      </c>
      <c r="D20" s="29" t="s">
        <v>35</v>
      </c>
      <c r="E20" s="29" t="s">
        <v>36</v>
      </c>
      <c r="F20" s="30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27" customHeight="1">
      <c r="A21" s="120"/>
      <c r="B21" s="68" t="s">
        <v>84</v>
      </c>
      <c r="C21" s="27" t="s">
        <v>14</v>
      </c>
      <c r="D21" s="29">
        <f>D22+D23+D24</f>
        <v>8589.7999999999993</v>
      </c>
      <c r="E21" s="76">
        <f t="shared" ref="E21:F21" si="14">E22+E23+E24</f>
        <v>8431.5</v>
      </c>
      <c r="F21" s="76">
        <f t="shared" si="14"/>
        <v>9905.1</v>
      </c>
      <c r="G21" s="40">
        <f t="shared" ref="G21:I21" si="15">G22+G23+G24</f>
        <v>0</v>
      </c>
      <c r="H21" s="40">
        <f t="shared" si="15"/>
        <v>0</v>
      </c>
      <c r="I21" s="40">
        <f t="shared" si="15"/>
        <v>0</v>
      </c>
      <c r="J21" s="41">
        <f>F21+E21+D21</f>
        <v>26926.399999999998</v>
      </c>
    </row>
    <row r="22" spans="1:10" ht="44.25" customHeight="1">
      <c r="A22" s="120"/>
      <c r="B22" s="131" t="s">
        <v>37</v>
      </c>
      <c r="C22" s="33" t="s">
        <v>30</v>
      </c>
      <c r="D22" s="29">
        <f>D38</f>
        <v>279.8</v>
      </c>
      <c r="E22" s="76">
        <f t="shared" ref="E22:F22" si="16">E38</f>
        <v>492.6</v>
      </c>
      <c r="F22" s="76">
        <f t="shared" si="16"/>
        <v>533.4</v>
      </c>
      <c r="G22" s="40">
        <f t="shared" ref="G22:I22" si="17">G23+G24+G25</f>
        <v>0</v>
      </c>
      <c r="H22" s="40">
        <f t="shared" si="17"/>
        <v>0</v>
      </c>
      <c r="I22" s="40">
        <f t="shared" si="17"/>
        <v>0</v>
      </c>
      <c r="J22" s="41">
        <f t="shared" ref="J22:J24" si="18">F22+E22+D22</f>
        <v>1305.8</v>
      </c>
    </row>
    <row r="23" spans="1:10" ht="40.5" customHeight="1">
      <c r="A23" s="120"/>
      <c r="B23" s="131"/>
      <c r="C23" s="33" t="s">
        <v>31</v>
      </c>
      <c r="D23" s="29">
        <f>D39</f>
        <v>8.6</v>
      </c>
      <c r="E23" s="76">
        <f t="shared" ref="E23:F23" si="19">E39</f>
        <v>10.5</v>
      </c>
      <c r="F23" s="76">
        <f t="shared" si="19"/>
        <v>9.6</v>
      </c>
      <c r="G23" s="40">
        <v>0</v>
      </c>
      <c r="H23" s="40">
        <v>0</v>
      </c>
      <c r="I23" s="40">
        <v>0</v>
      </c>
      <c r="J23" s="41">
        <f t="shared" si="18"/>
        <v>28.700000000000003</v>
      </c>
    </row>
    <row r="24" spans="1:10">
      <c r="A24" s="120"/>
      <c r="B24" s="131"/>
      <c r="C24" s="33" t="s">
        <v>32</v>
      </c>
      <c r="D24" s="29">
        <f>D40</f>
        <v>8301.4</v>
      </c>
      <c r="E24" s="76">
        <f t="shared" ref="E24:F24" si="20">E40</f>
        <v>7928.4</v>
      </c>
      <c r="F24" s="76">
        <f t="shared" si="20"/>
        <v>9362.1</v>
      </c>
      <c r="G24" s="40">
        <v>0</v>
      </c>
      <c r="H24" s="40">
        <v>0</v>
      </c>
      <c r="I24" s="40">
        <v>0</v>
      </c>
      <c r="J24" s="41">
        <f t="shared" si="18"/>
        <v>25591.9</v>
      </c>
    </row>
    <row r="25" spans="1:10">
      <c r="A25" s="120"/>
      <c r="B25" s="132"/>
      <c r="C25" s="35" t="s">
        <v>33</v>
      </c>
      <c r="D25" s="24" t="s">
        <v>35</v>
      </c>
      <c r="E25" s="24" t="s">
        <v>36</v>
      </c>
      <c r="F25" s="34">
        <v>0</v>
      </c>
      <c r="G25" s="34">
        <v>0</v>
      </c>
      <c r="H25" s="34">
        <v>0</v>
      </c>
      <c r="I25" s="34">
        <v>0</v>
      </c>
      <c r="J25" s="41">
        <v>0</v>
      </c>
    </row>
    <row r="26" spans="1:10">
      <c r="A26" s="120"/>
      <c r="B26" s="118" t="s">
        <v>85</v>
      </c>
      <c r="C26" s="33" t="s">
        <v>14</v>
      </c>
      <c r="D26" s="74">
        <f>D27+D28+D29</f>
        <v>2934.9</v>
      </c>
      <c r="E26" s="76">
        <f t="shared" ref="E26:F26" si="21">E27+E28+E29</f>
        <v>2903.8</v>
      </c>
      <c r="F26" s="76">
        <f t="shared" si="21"/>
        <v>3084.3999999999996</v>
      </c>
      <c r="G26" s="74">
        <v>0</v>
      </c>
      <c r="H26" s="74">
        <v>0</v>
      </c>
      <c r="I26" s="74">
        <v>0</v>
      </c>
      <c r="J26" s="76">
        <f>I26+H26+G26+F26+E26+D26</f>
        <v>8923.1</v>
      </c>
    </row>
    <row r="27" spans="1:10" ht="38.25">
      <c r="A27" s="120"/>
      <c r="B27" s="118"/>
      <c r="C27" s="33" t="s">
        <v>30</v>
      </c>
      <c r="D27" s="74">
        <f>D70</f>
        <v>285.3</v>
      </c>
      <c r="E27" s="76">
        <f t="shared" ref="E27:F27" si="22">E70</f>
        <v>295.39999999999998</v>
      </c>
      <c r="F27" s="76">
        <f t="shared" si="22"/>
        <v>321.2</v>
      </c>
      <c r="G27" s="74">
        <v>0</v>
      </c>
      <c r="H27" s="74">
        <v>0</v>
      </c>
      <c r="I27" s="74">
        <v>0</v>
      </c>
      <c r="J27" s="76">
        <f t="shared" ref="J27:J30" si="23">I27+H27+G27+F27+E27+D27</f>
        <v>901.89999999999986</v>
      </c>
    </row>
    <row r="28" spans="1:10" ht="38.25">
      <c r="A28" s="120"/>
      <c r="B28" s="118"/>
      <c r="C28" s="33" t="s">
        <v>31</v>
      </c>
      <c r="D28" s="74">
        <f>D71</f>
        <v>0</v>
      </c>
      <c r="E28" s="76">
        <f t="shared" ref="E28:F28" si="24">E71</f>
        <v>0</v>
      </c>
      <c r="F28" s="76">
        <f t="shared" si="24"/>
        <v>0</v>
      </c>
      <c r="G28" s="74">
        <v>0</v>
      </c>
      <c r="H28" s="74">
        <v>0</v>
      </c>
      <c r="I28" s="74">
        <v>0</v>
      </c>
      <c r="J28" s="76">
        <f t="shared" si="23"/>
        <v>0</v>
      </c>
    </row>
    <row r="29" spans="1:10">
      <c r="A29" s="120"/>
      <c r="B29" s="118"/>
      <c r="C29" s="33" t="s">
        <v>32</v>
      </c>
      <c r="D29" s="74">
        <f>D72</f>
        <v>2649.6</v>
      </c>
      <c r="E29" s="76">
        <f t="shared" ref="E29:F29" si="25">E72</f>
        <v>2608.4</v>
      </c>
      <c r="F29" s="76">
        <f t="shared" si="25"/>
        <v>2763.2</v>
      </c>
      <c r="G29" s="74">
        <v>0</v>
      </c>
      <c r="H29" s="74">
        <v>0</v>
      </c>
      <c r="I29" s="74">
        <v>0</v>
      </c>
      <c r="J29" s="76">
        <f t="shared" si="23"/>
        <v>8021.2000000000007</v>
      </c>
    </row>
    <row r="30" spans="1:10">
      <c r="A30" s="120"/>
      <c r="B30" s="118"/>
      <c r="C30" s="33" t="s">
        <v>33</v>
      </c>
      <c r="D30" s="74" t="s">
        <v>35</v>
      </c>
      <c r="E30" s="74" t="s">
        <v>35</v>
      </c>
      <c r="F30" s="74" t="s">
        <v>35</v>
      </c>
      <c r="G30" s="74" t="s">
        <v>35</v>
      </c>
      <c r="H30" s="74" t="s">
        <v>35</v>
      </c>
      <c r="I30" s="74" t="s">
        <v>35</v>
      </c>
      <c r="J30" s="76">
        <v>0</v>
      </c>
    </row>
    <row r="31" spans="1:10">
      <c r="A31" s="122"/>
      <c r="B31" s="118" t="s">
        <v>86</v>
      </c>
      <c r="C31" s="33" t="s">
        <v>14</v>
      </c>
      <c r="D31" s="31">
        <f>D32+D33+D34</f>
        <v>9708.7000000000007</v>
      </c>
      <c r="E31" s="80">
        <f t="shared" ref="E31:F31" si="26">E32+E33+E34</f>
        <v>8258.4</v>
      </c>
      <c r="F31" s="80">
        <f t="shared" si="26"/>
        <v>11008.8</v>
      </c>
      <c r="G31" s="40">
        <f t="shared" ref="G31:I31" si="27">G32+G33+G34</f>
        <v>0</v>
      </c>
      <c r="H31" s="40">
        <f t="shared" si="27"/>
        <v>0</v>
      </c>
      <c r="I31" s="40">
        <f t="shared" si="27"/>
        <v>0</v>
      </c>
      <c r="J31" s="28">
        <f>F31+E31+D31</f>
        <v>28975.899999999998</v>
      </c>
    </row>
    <row r="32" spans="1:10" ht="38.25">
      <c r="A32" s="122"/>
      <c r="B32" s="118"/>
      <c r="C32" s="33" t="s">
        <v>30</v>
      </c>
      <c r="D32" s="41">
        <f>D100</f>
        <v>142</v>
      </c>
      <c r="E32" s="41">
        <f t="shared" ref="E32:F32" si="28">E100</f>
        <v>0</v>
      </c>
      <c r="F32" s="41">
        <f t="shared" si="28"/>
        <v>0</v>
      </c>
      <c r="G32" s="40">
        <f t="shared" ref="G32:I32" si="29">G33+G34+G35</f>
        <v>0</v>
      </c>
      <c r="H32" s="40">
        <f t="shared" si="29"/>
        <v>0</v>
      </c>
      <c r="I32" s="40">
        <f t="shared" si="29"/>
        <v>0</v>
      </c>
      <c r="J32" s="28">
        <f t="shared" ref="J32:J35" si="30">F32+E32+D32</f>
        <v>142</v>
      </c>
    </row>
    <row r="33" spans="1:10" ht="38.25">
      <c r="A33" s="122"/>
      <c r="B33" s="118"/>
      <c r="C33" s="33" t="s">
        <v>31</v>
      </c>
      <c r="D33" s="41">
        <f>D101</f>
        <v>0</v>
      </c>
      <c r="E33" s="41">
        <f t="shared" ref="E33:F33" si="31">E101</f>
        <v>0</v>
      </c>
      <c r="F33" s="41">
        <f t="shared" si="31"/>
        <v>0</v>
      </c>
      <c r="G33" s="40">
        <f t="shared" ref="G33:I33" si="32">G34+G35+G36</f>
        <v>0</v>
      </c>
      <c r="H33" s="40">
        <f t="shared" si="32"/>
        <v>0</v>
      </c>
      <c r="I33" s="40">
        <f t="shared" si="32"/>
        <v>0</v>
      </c>
      <c r="J33" s="28">
        <f t="shared" si="30"/>
        <v>0</v>
      </c>
    </row>
    <row r="34" spans="1:10">
      <c r="A34" s="122"/>
      <c r="B34" s="118"/>
      <c r="C34" s="33" t="s">
        <v>32</v>
      </c>
      <c r="D34" s="29">
        <f>D102</f>
        <v>9566.7000000000007</v>
      </c>
      <c r="E34" s="76">
        <f t="shared" ref="E34:F34" si="33">E102</f>
        <v>8258.4</v>
      </c>
      <c r="F34" s="76">
        <f t="shared" si="33"/>
        <v>11008.8</v>
      </c>
      <c r="G34" s="40">
        <f t="shared" ref="G34:I34" si="34">G35+G36+G37</f>
        <v>0</v>
      </c>
      <c r="H34" s="40">
        <f t="shared" si="34"/>
        <v>0</v>
      </c>
      <c r="I34" s="40">
        <f t="shared" si="34"/>
        <v>0</v>
      </c>
      <c r="J34" s="28">
        <f t="shared" si="30"/>
        <v>28833.899999999998</v>
      </c>
    </row>
    <row r="35" spans="1:10">
      <c r="A35" s="123"/>
      <c r="B35" s="124"/>
      <c r="C35" s="35" t="s">
        <v>33</v>
      </c>
      <c r="D35" s="24" t="s">
        <v>35</v>
      </c>
      <c r="E35" s="24" t="s">
        <v>35</v>
      </c>
      <c r="F35" s="34">
        <v>0</v>
      </c>
      <c r="G35" s="40">
        <f t="shared" ref="G35:I35" si="35">G36+G37+G38</f>
        <v>0</v>
      </c>
      <c r="H35" s="40">
        <f t="shared" si="35"/>
        <v>0</v>
      </c>
      <c r="I35" s="40">
        <f t="shared" si="35"/>
        <v>0</v>
      </c>
      <c r="J35" s="28">
        <v>0</v>
      </c>
    </row>
    <row r="36" spans="1:10">
      <c r="A36" s="49" t="s">
        <v>78</v>
      </c>
      <c r="B36" s="125" t="s">
        <v>29</v>
      </c>
      <c r="C36" s="125" t="s">
        <v>39</v>
      </c>
      <c r="D36" s="134">
        <f>D38+D39+D40</f>
        <v>8589.7999999999993</v>
      </c>
      <c r="E36" s="134">
        <f t="shared" ref="E36:F36" si="36">E38+E39+E40</f>
        <v>8431.5</v>
      </c>
      <c r="F36" s="134">
        <f t="shared" si="36"/>
        <v>9905.1</v>
      </c>
      <c r="G36" s="134">
        <f t="shared" ref="E36:J36" si="37">G38+G39+G40</f>
        <v>0</v>
      </c>
      <c r="H36" s="134">
        <f t="shared" si="37"/>
        <v>0</v>
      </c>
      <c r="I36" s="134">
        <f t="shared" si="37"/>
        <v>0</v>
      </c>
      <c r="J36" s="134">
        <f t="shared" si="37"/>
        <v>26926.400000000001</v>
      </c>
    </row>
    <row r="37" spans="1:10" ht="15" customHeight="1">
      <c r="A37" s="114" t="s">
        <v>38</v>
      </c>
      <c r="B37" s="125"/>
      <c r="C37" s="125"/>
      <c r="D37" s="134"/>
      <c r="E37" s="134"/>
      <c r="F37" s="134"/>
      <c r="G37" s="134"/>
      <c r="H37" s="134"/>
      <c r="I37" s="134"/>
      <c r="J37" s="134"/>
    </row>
    <row r="38" spans="1:10" ht="40.5" customHeight="1">
      <c r="A38" s="114"/>
      <c r="B38" s="125"/>
      <c r="C38" s="33" t="s">
        <v>40</v>
      </c>
      <c r="D38" s="29">
        <f>D44</f>
        <v>279.8</v>
      </c>
      <c r="E38" s="29">
        <f t="shared" ref="E38:F38" si="38">E44</f>
        <v>492.6</v>
      </c>
      <c r="F38" s="29">
        <f t="shared" si="38"/>
        <v>533.4</v>
      </c>
      <c r="G38" s="29">
        <f t="shared" ref="E38:J38" si="39">G22</f>
        <v>0</v>
      </c>
      <c r="H38" s="29">
        <f t="shared" si="39"/>
        <v>0</v>
      </c>
      <c r="I38" s="29">
        <f t="shared" si="39"/>
        <v>0</v>
      </c>
      <c r="J38" s="76">
        <f t="shared" si="39"/>
        <v>1305.8</v>
      </c>
    </row>
    <row r="39" spans="1:10" ht="39" customHeight="1">
      <c r="A39" s="114"/>
      <c r="B39" s="125"/>
      <c r="C39" s="33" t="s">
        <v>31</v>
      </c>
      <c r="D39" s="29">
        <f>D45</f>
        <v>8.6</v>
      </c>
      <c r="E39" s="29">
        <f t="shared" ref="E39:F39" si="40">E45</f>
        <v>10.5</v>
      </c>
      <c r="F39" s="29">
        <f t="shared" si="40"/>
        <v>9.6</v>
      </c>
      <c r="G39" s="29">
        <f t="shared" ref="E39:J39" si="41">G23</f>
        <v>0</v>
      </c>
      <c r="H39" s="29">
        <f t="shared" si="41"/>
        <v>0</v>
      </c>
      <c r="I39" s="29">
        <f t="shared" si="41"/>
        <v>0</v>
      </c>
      <c r="J39" s="76">
        <f t="shared" si="41"/>
        <v>28.700000000000003</v>
      </c>
    </row>
    <row r="40" spans="1:10" ht="22.5" customHeight="1">
      <c r="A40" s="114"/>
      <c r="B40" s="125"/>
      <c r="C40" s="33" t="s">
        <v>32</v>
      </c>
      <c r="D40" s="29">
        <f>D46</f>
        <v>8301.4</v>
      </c>
      <c r="E40" s="29">
        <f t="shared" ref="E40:F40" si="42">E46</f>
        <v>7928.4</v>
      </c>
      <c r="F40" s="29">
        <f t="shared" si="42"/>
        <v>9362.1</v>
      </c>
      <c r="G40" s="29">
        <f t="shared" ref="E40:J40" si="43">G24</f>
        <v>0</v>
      </c>
      <c r="H40" s="29">
        <f t="shared" si="43"/>
        <v>0</v>
      </c>
      <c r="I40" s="29">
        <f t="shared" si="43"/>
        <v>0</v>
      </c>
      <c r="J40" s="76">
        <f t="shared" si="43"/>
        <v>25591.9</v>
      </c>
    </row>
    <row r="41" spans="1:10">
      <c r="A41" s="114"/>
      <c r="B41" s="125"/>
      <c r="C41" s="33" t="s">
        <v>33</v>
      </c>
      <c r="D41" s="29" t="s">
        <v>35</v>
      </c>
      <c r="E41" s="29" t="s">
        <v>36</v>
      </c>
      <c r="F41" s="30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7.25" customHeight="1">
      <c r="A42" s="114"/>
      <c r="B42" s="125" t="s">
        <v>97</v>
      </c>
      <c r="C42" s="125" t="s">
        <v>14</v>
      </c>
      <c r="D42" s="135">
        <f>D44+D45+D46</f>
        <v>8589.7999999999993</v>
      </c>
      <c r="E42" s="135">
        <f t="shared" ref="E42:F42" si="44">E44+E45+E46</f>
        <v>8431.5</v>
      </c>
      <c r="F42" s="135">
        <f t="shared" si="44"/>
        <v>9905.1</v>
      </c>
      <c r="G42" s="135">
        <f t="shared" ref="E42:J42" si="45">G44+G45+G46</f>
        <v>0</v>
      </c>
      <c r="H42" s="135">
        <f t="shared" si="45"/>
        <v>0</v>
      </c>
      <c r="I42" s="135">
        <f t="shared" si="45"/>
        <v>0</v>
      </c>
      <c r="J42" s="135">
        <f t="shared" si="45"/>
        <v>26926.400000000001</v>
      </c>
    </row>
    <row r="43" spans="1:10" ht="36.75" customHeight="1">
      <c r="A43" s="114"/>
      <c r="B43" s="125"/>
      <c r="C43" s="125"/>
      <c r="D43" s="135"/>
      <c r="E43" s="135"/>
      <c r="F43" s="135"/>
      <c r="G43" s="135"/>
      <c r="H43" s="135"/>
      <c r="I43" s="135"/>
      <c r="J43" s="135"/>
    </row>
    <row r="44" spans="1:10" ht="36.75" customHeight="1">
      <c r="A44" s="114"/>
      <c r="B44" s="125"/>
      <c r="C44" s="33" t="s">
        <v>30</v>
      </c>
      <c r="D44" s="74">
        <f>D55+D60+D65</f>
        <v>279.8</v>
      </c>
      <c r="E44" s="74">
        <f t="shared" ref="E44:F44" si="46">E55+E60+E65</f>
        <v>492.6</v>
      </c>
      <c r="F44" s="74">
        <f t="shared" si="46"/>
        <v>533.4</v>
      </c>
      <c r="G44" s="74">
        <f t="shared" ref="G44:I44" si="47">G49+G54+G59</f>
        <v>0</v>
      </c>
      <c r="H44" s="74">
        <f t="shared" si="47"/>
        <v>0</v>
      </c>
      <c r="I44" s="74">
        <f t="shared" si="47"/>
        <v>0</v>
      </c>
      <c r="J44" s="76">
        <f>I44+H44+G44+F44+E44+D44</f>
        <v>1305.8</v>
      </c>
    </row>
    <row r="45" spans="1:10" ht="42" customHeight="1">
      <c r="A45" s="114"/>
      <c r="B45" s="125"/>
      <c r="C45" s="33" t="s">
        <v>41</v>
      </c>
      <c r="D45" s="74">
        <f>D56+D61+D66</f>
        <v>8.6</v>
      </c>
      <c r="E45" s="74">
        <f t="shared" ref="E45:F45" si="48">E56+E61+E66</f>
        <v>10.5</v>
      </c>
      <c r="F45" s="74">
        <f t="shared" si="48"/>
        <v>9.6</v>
      </c>
      <c r="G45" s="74">
        <f t="shared" ref="G45:I45" si="49">G50+G55+G60</f>
        <v>0</v>
      </c>
      <c r="H45" s="74">
        <f t="shared" si="49"/>
        <v>0</v>
      </c>
      <c r="I45" s="74">
        <f t="shared" si="49"/>
        <v>0</v>
      </c>
      <c r="J45" s="76">
        <f>I45+H45+G45+F45+E45+D45</f>
        <v>28.700000000000003</v>
      </c>
    </row>
    <row r="46" spans="1:10" ht="15" customHeight="1">
      <c r="A46" s="114"/>
      <c r="B46" s="125"/>
      <c r="C46" s="33" t="s">
        <v>32</v>
      </c>
      <c r="D46" s="74">
        <f>D57+D62+D67</f>
        <v>8301.4</v>
      </c>
      <c r="E46" s="74">
        <f t="shared" ref="E46:F46" si="50">E57+E62+E67</f>
        <v>7928.4</v>
      </c>
      <c r="F46" s="74">
        <f t="shared" si="50"/>
        <v>9362.1</v>
      </c>
      <c r="G46" s="74">
        <f t="shared" ref="G46:I46" si="51">G51+G56+G61</f>
        <v>0</v>
      </c>
      <c r="H46" s="74">
        <f t="shared" si="51"/>
        <v>0</v>
      </c>
      <c r="I46" s="74">
        <f t="shared" si="51"/>
        <v>0</v>
      </c>
      <c r="J46" s="69">
        <f>I46+H46+G46+F46+E46+D46</f>
        <v>25591.9</v>
      </c>
    </row>
    <row r="47" spans="1:10">
      <c r="A47" s="114"/>
      <c r="B47" s="125"/>
      <c r="C47" s="33" t="s">
        <v>33</v>
      </c>
      <c r="D47" s="74" t="s">
        <v>35</v>
      </c>
      <c r="E47" s="74" t="s">
        <v>36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</row>
    <row r="48" spans="1:10">
      <c r="A48" s="114"/>
      <c r="B48" s="33" t="s">
        <v>42</v>
      </c>
      <c r="C48" s="125" t="s">
        <v>14</v>
      </c>
      <c r="D48" s="135">
        <f>D50+D51+D52</f>
        <v>0</v>
      </c>
      <c r="E48" s="135">
        <f t="shared" ref="E48:I48" si="52">E50+E51+E52</f>
        <v>0</v>
      </c>
      <c r="F48" s="135">
        <f t="shared" si="52"/>
        <v>0</v>
      </c>
      <c r="G48" s="135">
        <f t="shared" si="52"/>
        <v>0</v>
      </c>
      <c r="H48" s="135">
        <f t="shared" si="52"/>
        <v>0</v>
      </c>
      <c r="I48" s="135">
        <f t="shared" si="52"/>
        <v>0</v>
      </c>
      <c r="J48" s="135">
        <v>0</v>
      </c>
    </row>
    <row r="49" spans="1:10" ht="13.5" customHeight="1">
      <c r="A49" s="114"/>
      <c r="B49" s="126" t="s">
        <v>81</v>
      </c>
      <c r="C49" s="125"/>
      <c r="D49" s="135"/>
      <c r="E49" s="135"/>
      <c r="F49" s="135"/>
      <c r="G49" s="135"/>
      <c r="H49" s="135"/>
      <c r="I49" s="135"/>
      <c r="J49" s="135"/>
    </row>
    <row r="50" spans="1:10" ht="39.75" customHeight="1">
      <c r="A50" s="114"/>
      <c r="B50" s="114"/>
      <c r="C50" s="33" t="s">
        <v>40</v>
      </c>
      <c r="D50" s="29">
        <v>0</v>
      </c>
      <c r="E50" s="29">
        <v>0</v>
      </c>
      <c r="F50" s="29">
        <v>0</v>
      </c>
      <c r="G50" s="29">
        <f t="shared" ref="G50:I50" si="53">G55+G60+G65</f>
        <v>0</v>
      </c>
      <c r="H50" s="29">
        <f t="shared" si="53"/>
        <v>0</v>
      </c>
      <c r="I50" s="29">
        <f t="shared" si="53"/>
        <v>0</v>
      </c>
      <c r="J50" s="76">
        <v>0</v>
      </c>
    </row>
    <row r="51" spans="1:10" ht="39" customHeight="1">
      <c r="A51" s="114"/>
      <c r="B51" s="114"/>
      <c r="C51" s="33" t="s">
        <v>41</v>
      </c>
      <c r="D51" s="29">
        <v>0</v>
      </c>
      <c r="E51" s="29">
        <v>0</v>
      </c>
      <c r="F51" s="29">
        <v>0</v>
      </c>
      <c r="G51" s="29">
        <f t="shared" ref="G51:I51" si="54">G56+G61+G66</f>
        <v>0</v>
      </c>
      <c r="H51" s="29">
        <f t="shared" si="54"/>
        <v>0</v>
      </c>
      <c r="I51" s="29">
        <f t="shared" si="54"/>
        <v>0</v>
      </c>
      <c r="J51" s="76">
        <v>0</v>
      </c>
    </row>
    <row r="52" spans="1:10" ht="19.5" customHeight="1">
      <c r="A52" s="114"/>
      <c r="B52" s="114"/>
      <c r="C52" s="33" t="s">
        <v>32</v>
      </c>
      <c r="D52" s="29">
        <v>0</v>
      </c>
      <c r="E52" s="29">
        <v>0</v>
      </c>
      <c r="F52" s="29">
        <v>0</v>
      </c>
      <c r="G52" s="29">
        <v>0</v>
      </c>
      <c r="H52" s="29">
        <f t="shared" ref="H52:I52" si="55">H57+H62+H67</f>
        <v>0</v>
      </c>
      <c r="I52" s="29">
        <f t="shared" si="55"/>
        <v>0</v>
      </c>
      <c r="J52" s="69">
        <v>0</v>
      </c>
    </row>
    <row r="53" spans="1:10" ht="15" customHeight="1">
      <c r="A53" s="114"/>
      <c r="B53" s="115"/>
      <c r="C53" s="33" t="s">
        <v>33</v>
      </c>
      <c r="D53" s="29" t="s">
        <v>35</v>
      </c>
      <c r="E53" s="29" t="s">
        <v>36</v>
      </c>
      <c r="F53" s="30">
        <v>0</v>
      </c>
      <c r="G53" s="41">
        <v>0</v>
      </c>
      <c r="H53" s="41">
        <v>0</v>
      </c>
      <c r="I53" s="41">
        <v>0</v>
      </c>
      <c r="J53" s="41">
        <v>0</v>
      </c>
    </row>
    <row r="54" spans="1:10">
      <c r="A54" s="147" t="s">
        <v>43</v>
      </c>
      <c r="B54" s="148" t="s">
        <v>44</v>
      </c>
      <c r="C54" s="149" t="s">
        <v>14</v>
      </c>
      <c r="D54" s="70">
        <f>D55+D56+D57</f>
        <v>8571.6</v>
      </c>
      <c r="E54" s="70">
        <f t="shared" ref="E54:J54" si="56">E55+E56+E57</f>
        <v>8410.1999999999989</v>
      </c>
      <c r="F54" s="70">
        <f t="shared" si="56"/>
        <v>9885.9</v>
      </c>
      <c r="G54" s="70">
        <f t="shared" si="56"/>
        <v>0</v>
      </c>
      <c r="H54" s="70">
        <f t="shared" si="56"/>
        <v>0</v>
      </c>
      <c r="I54" s="70">
        <f t="shared" si="56"/>
        <v>0</v>
      </c>
      <c r="J54" s="70">
        <f t="shared" si="56"/>
        <v>26867.7</v>
      </c>
    </row>
    <row r="55" spans="1:10" ht="39" customHeight="1">
      <c r="A55" s="150" t="s">
        <v>61</v>
      </c>
      <c r="B55" s="151" t="s">
        <v>11</v>
      </c>
      <c r="C55" s="149" t="s">
        <v>30</v>
      </c>
      <c r="D55" s="70">
        <v>270.2</v>
      </c>
      <c r="E55" s="70">
        <v>481.8</v>
      </c>
      <c r="F55" s="152">
        <v>523.79999999999995</v>
      </c>
      <c r="G55" s="70">
        <f t="shared" ref="G55:I55" si="57">G56+G57+G58</f>
        <v>0</v>
      </c>
      <c r="H55" s="70">
        <f t="shared" si="57"/>
        <v>0</v>
      </c>
      <c r="I55" s="70">
        <f t="shared" si="57"/>
        <v>0</v>
      </c>
      <c r="J55" s="152">
        <f>I55+H55+G55+F55+E55+D55</f>
        <v>1275.8</v>
      </c>
    </row>
    <row r="56" spans="1:10" ht="38.25">
      <c r="A56" s="150"/>
      <c r="B56" s="150"/>
      <c r="C56" s="149" t="s">
        <v>41</v>
      </c>
      <c r="D56" s="152">
        <v>0</v>
      </c>
      <c r="E56" s="152">
        <v>0</v>
      </c>
      <c r="F56" s="152">
        <v>0</v>
      </c>
      <c r="G56" s="70">
        <f t="shared" ref="G56:I56" si="58">G57+G58+G59</f>
        <v>0</v>
      </c>
      <c r="H56" s="70">
        <f t="shared" si="58"/>
        <v>0</v>
      </c>
      <c r="I56" s="70">
        <f t="shared" si="58"/>
        <v>0</v>
      </c>
      <c r="J56" s="152">
        <f>I56+H56+G56+F56+E56+D56</f>
        <v>0</v>
      </c>
    </row>
    <row r="57" spans="1:10">
      <c r="A57" s="150"/>
      <c r="B57" s="150"/>
      <c r="C57" s="149" t="s">
        <v>32</v>
      </c>
      <c r="D57" s="70">
        <v>8301.4</v>
      </c>
      <c r="E57" s="70">
        <v>7928.4</v>
      </c>
      <c r="F57" s="152">
        <v>9362.1</v>
      </c>
      <c r="G57" s="70">
        <f t="shared" ref="G57:I57" si="59">G58+G59+G60</f>
        <v>0</v>
      </c>
      <c r="H57" s="70">
        <f t="shared" si="59"/>
        <v>0</v>
      </c>
      <c r="I57" s="70">
        <f t="shared" si="59"/>
        <v>0</v>
      </c>
      <c r="J57" s="153">
        <f>I57+H57+G57+F57+E57+D57</f>
        <v>25591.9</v>
      </c>
    </row>
    <row r="58" spans="1:10">
      <c r="A58" s="154"/>
      <c r="B58" s="154"/>
      <c r="C58" s="149" t="s">
        <v>33</v>
      </c>
      <c r="D58" s="70"/>
      <c r="E58" s="70"/>
      <c r="F58" s="152"/>
      <c r="G58" s="70">
        <f t="shared" ref="G58:I58" si="60">G59+G60+G61</f>
        <v>0</v>
      </c>
      <c r="H58" s="70">
        <f t="shared" si="60"/>
        <v>0</v>
      </c>
      <c r="I58" s="70">
        <f t="shared" si="60"/>
        <v>0</v>
      </c>
      <c r="J58" s="152">
        <v>0</v>
      </c>
    </row>
    <row r="59" spans="1:10">
      <c r="A59" s="147" t="s">
        <v>45</v>
      </c>
      <c r="B59" s="147" t="s">
        <v>44</v>
      </c>
      <c r="C59" s="149" t="s">
        <v>14</v>
      </c>
      <c r="D59" s="70">
        <f>D60+D61</f>
        <v>0</v>
      </c>
      <c r="E59" s="70">
        <f t="shared" ref="E59:J59" si="61">E60+E61</f>
        <v>0</v>
      </c>
      <c r="F59" s="70">
        <f t="shared" si="61"/>
        <v>0</v>
      </c>
      <c r="G59" s="70">
        <f t="shared" si="61"/>
        <v>0</v>
      </c>
      <c r="H59" s="70">
        <f t="shared" si="61"/>
        <v>0</v>
      </c>
      <c r="I59" s="70">
        <f t="shared" si="61"/>
        <v>0</v>
      </c>
      <c r="J59" s="70">
        <f t="shared" si="61"/>
        <v>0</v>
      </c>
    </row>
    <row r="60" spans="1:10" ht="39" customHeight="1">
      <c r="A60" s="155" t="s">
        <v>62</v>
      </c>
      <c r="B60" s="150" t="s">
        <v>11</v>
      </c>
      <c r="C60" s="149" t="s">
        <v>30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f>I60+H60+G60+F60+E60+D60</f>
        <v>0</v>
      </c>
    </row>
    <row r="61" spans="1:10" ht="38.25">
      <c r="A61" s="155"/>
      <c r="B61" s="150"/>
      <c r="C61" s="149" t="s">
        <v>41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f>I61+H61+G61+F61+E61+D61</f>
        <v>0</v>
      </c>
    </row>
    <row r="62" spans="1:10">
      <c r="A62" s="155"/>
      <c r="B62" s="150"/>
      <c r="C62" s="149" t="s">
        <v>32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</row>
    <row r="63" spans="1:10">
      <c r="A63" s="156"/>
      <c r="B63" s="154"/>
      <c r="C63" s="149" t="s">
        <v>33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2">
        <v>0</v>
      </c>
    </row>
    <row r="64" spans="1:10">
      <c r="A64" s="147" t="s">
        <v>46</v>
      </c>
      <c r="B64" s="147" t="s">
        <v>44</v>
      </c>
      <c r="C64" s="149" t="s">
        <v>14</v>
      </c>
      <c r="D64" s="70">
        <f>D65+D66+D67</f>
        <v>18.2</v>
      </c>
      <c r="E64" s="70">
        <f t="shared" ref="E64:J64" si="62">E65+E66+E67</f>
        <v>21.3</v>
      </c>
      <c r="F64" s="70">
        <f t="shared" si="62"/>
        <v>19.2</v>
      </c>
      <c r="G64" s="70">
        <f t="shared" si="62"/>
        <v>0</v>
      </c>
      <c r="H64" s="70">
        <f t="shared" si="62"/>
        <v>0</v>
      </c>
      <c r="I64" s="70">
        <f t="shared" si="62"/>
        <v>0</v>
      </c>
      <c r="J64" s="70">
        <f t="shared" si="62"/>
        <v>58.7</v>
      </c>
    </row>
    <row r="65" spans="1:10" ht="38.25">
      <c r="A65" s="155" t="s">
        <v>17</v>
      </c>
      <c r="B65" s="150" t="s">
        <v>11</v>
      </c>
      <c r="C65" s="149" t="s">
        <v>30</v>
      </c>
      <c r="D65" s="70">
        <v>9.6</v>
      </c>
      <c r="E65" s="70">
        <v>10.8</v>
      </c>
      <c r="F65" s="152">
        <v>9.6</v>
      </c>
      <c r="G65" s="152">
        <v>0</v>
      </c>
      <c r="H65" s="152">
        <v>0</v>
      </c>
      <c r="I65" s="152">
        <v>0</v>
      </c>
      <c r="J65" s="152">
        <f>I65+H65+G65+F65+E65+D65</f>
        <v>30</v>
      </c>
    </row>
    <row r="66" spans="1:10" ht="38.25">
      <c r="A66" s="155"/>
      <c r="B66" s="150"/>
      <c r="C66" s="149" t="s">
        <v>41</v>
      </c>
      <c r="D66" s="70">
        <v>8.6</v>
      </c>
      <c r="E66" s="70">
        <v>10.5</v>
      </c>
      <c r="F66" s="152">
        <v>9.6</v>
      </c>
      <c r="G66" s="152">
        <v>0</v>
      </c>
      <c r="H66" s="152">
        <v>0</v>
      </c>
      <c r="I66" s="152">
        <v>0</v>
      </c>
      <c r="J66" s="152">
        <f t="shared" ref="J66:J67" si="63">I66+H66+G66+F66+E66+D66</f>
        <v>28.700000000000003</v>
      </c>
    </row>
    <row r="67" spans="1:10">
      <c r="A67" s="155"/>
      <c r="B67" s="150"/>
      <c r="C67" s="149" t="s">
        <v>32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f t="shared" si="63"/>
        <v>0</v>
      </c>
    </row>
    <row r="68" spans="1:10">
      <c r="A68" s="156"/>
      <c r="B68" s="154"/>
      <c r="C68" s="149" t="s">
        <v>33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</row>
    <row r="69" spans="1:10">
      <c r="A69" s="66" t="s">
        <v>79</v>
      </c>
      <c r="B69" s="139" t="s">
        <v>29</v>
      </c>
      <c r="C69" s="33" t="s">
        <v>39</v>
      </c>
      <c r="D69" s="29">
        <f>D74</f>
        <v>2934.9</v>
      </c>
      <c r="E69" s="76">
        <f t="shared" ref="E69:F69" si="64">E74</f>
        <v>2903.8</v>
      </c>
      <c r="F69" s="76">
        <f t="shared" si="64"/>
        <v>3084.3999999999996</v>
      </c>
      <c r="G69" s="29">
        <f t="shared" ref="E69:J69" si="65">G74</f>
        <v>0</v>
      </c>
      <c r="H69" s="29">
        <f t="shared" si="65"/>
        <v>0</v>
      </c>
      <c r="I69" s="29">
        <f t="shared" si="65"/>
        <v>0</v>
      </c>
      <c r="J69" s="76">
        <f t="shared" si="65"/>
        <v>8923.1</v>
      </c>
    </row>
    <row r="70" spans="1:10" ht="41.25" customHeight="1">
      <c r="A70" s="127" t="s">
        <v>47</v>
      </c>
      <c r="B70" s="140"/>
      <c r="C70" s="33" t="s">
        <v>40</v>
      </c>
      <c r="D70" s="29">
        <f>D75</f>
        <v>285.3</v>
      </c>
      <c r="E70" s="76">
        <f t="shared" ref="E70:F70" si="66">E75</f>
        <v>295.39999999999998</v>
      </c>
      <c r="F70" s="76">
        <f t="shared" si="66"/>
        <v>321.2</v>
      </c>
      <c r="G70" s="29">
        <f t="shared" ref="E70:J70" si="67">G75</f>
        <v>0</v>
      </c>
      <c r="H70" s="29">
        <f t="shared" si="67"/>
        <v>0</v>
      </c>
      <c r="I70" s="29">
        <f t="shared" si="67"/>
        <v>0</v>
      </c>
      <c r="J70" s="76">
        <f t="shared" si="67"/>
        <v>901.89999999999986</v>
      </c>
    </row>
    <row r="71" spans="1:10" ht="38.25">
      <c r="A71" s="128"/>
      <c r="B71" s="140"/>
      <c r="C71" s="33" t="s">
        <v>31</v>
      </c>
      <c r="D71" s="29">
        <f>D76</f>
        <v>0</v>
      </c>
      <c r="E71" s="76">
        <f t="shared" ref="E71:F71" si="68">E76</f>
        <v>0</v>
      </c>
      <c r="F71" s="76">
        <f t="shared" si="68"/>
        <v>0</v>
      </c>
      <c r="G71" s="29">
        <f t="shared" ref="E71:J71" si="69">G76</f>
        <v>0</v>
      </c>
      <c r="H71" s="29">
        <f t="shared" si="69"/>
        <v>0</v>
      </c>
      <c r="I71" s="29">
        <f t="shared" si="69"/>
        <v>0</v>
      </c>
      <c r="J71" s="76">
        <f t="shared" si="69"/>
        <v>0</v>
      </c>
    </row>
    <row r="72" spans="1:10">
      <c r="A72" s="128"/>
      <c r="B72" s="140"/>
      <c r="C72" s="33" t="s">
        <v>32</v>
      </c>
      <c r="D72" s="29">
        <f>D77</f>
        <v>2649.6</v>
      </c>
      <c r="E72" s="76">
        <f t="shared" ref="E72:F72" si="70">E77</f>
        <v>2608.4</v>
      </c>
      <c r="F72" s="76">
        <f t="shared" si="70"/>
        <v>2763.2</v>
      </c>
      <c r="G72" s="29">
        <f t="shared" ref="E72:J72" si="71">G77</f>
        <v>0</v>
      </c>
      <c r="H72" s="29">
        <f t="shared" si="71"/>
        <v>0</v>
      </c>
      <c r="I72" s="29">
        <f t="shared" si="71"/>
        <v>0</v>
      </c>
      <c r="J72" s="76">
        <f t="shared" si="71"/>
        <v>8021.2000000000007</v>
      </c>
    </row>
    <row r="73" spans="1:10">
      <c r="A73" s="128"/>
      <c r="B73" s="140"/>
      <c r="C73" s="33" t="s">
        <v>33</v>
      </c>
      <c r="D73" s="29" t="s">
        <v>35</v>
      </c>
      <c r="E73" s="29" t="s">
        <v>35</v>
      </c>
      <c r="F73" s="29" t="s">
        <v>35</v>
      </c>
      <c r="G73" s="29" t="s">
        <v>35</v>
      </c>
      <c r="H73" s="29" t="s">
        <v>35</v>
      </c>
      <c r="I73" s="29" t="s">
        <v>35</v>
      </c>
      <c r="J73" s="76" t="s">
        <v>35</v>
      </c>
    </row>
    <row r="74" spans="1:10">
      <c r="A74" s="128"/>
      <c r="B74" s="136" t="s">
        <v>98</v>
      </c>
      <c r="C74" s="33" t="s">
        <v>14</v>
      </c>
      <c r="D74" s="29">
        <f>D75+D76+D77</f>
        <v>2934.9</v>
      </c>
      <c r="E74" s="76">
        <f t="shared" ref="E74:F74" si="72">E75+E76+E77</f>
        <v>2903.8</v>
      </c>
      <c r="F74" s="76">
        <f t="shared" si="72"/>
        <v>3084.3999999999996</v>
      </c>
      <c r="G74" s="29">
        <f t="shared" ref="E74:J74" si="73">G75+G76+G77</f>
        <v>0</v>
      </c>
      <c r="H74" s="29">
        <f t="shared" si="73"/>
        <v>0</v>
      </c>
      <c r="I74" s="29">
        <f t="shared" si="73"/>
        <v>0</v>
      </c>
      <c r="J74" s="76">
        <f>I74+H74+G74+F74+E74+D74</f>
        <v>8923.1</v>
      </c>
    </row>
    <row r="75" spans="1:10" ht="38.25">
      <c r="A75" s="128"/>
      <c r="B75" s="137"/>
      <c r="C75" s="33" t="s">
        <v>30</v>
      </c>
      <c r="D75" s="29">
        <f>D85+D90+D95</f>
        <v>285.3</v>
      </c>
      <c r="E75" s="76">
        <f t="shared" ref="E75:F75" si="74">E85+E90+E95</f>
        <v>295.39999999999998</v>
      </c>
      <c r="F75" s="76">
        <f t="shared" si="74"/>
        <v>321.2</v>
      </c>
      <c r="G75" s="29">
        <v>0</v>
      </c>
      <c r="H75" s="29">
        <v>0</v>
      </c>
      <c r="I75" s="29">
        <v>0</v>
      </c>
      <c r="J75" s="76">
        <f t="shared" ref="J75:J77" si="75">I75+H75+G75+F75+E75+D75</f>
        <v>901.89999999999986</v>
      </c>
    </row>
    <row r="76" spans="1:10" ht="38.25">
      <c r="A76" s="128"/>
      <c r="B76" s="137"/>
      <c r="C76" s="33" t="s">
        <v>41</v>
      </c>
      <c r="D76" s="29">
        <f>D86+D91+D96</f>
        <v>0</v>
      </c>
      <c r="E76" s="76">
        <f t="shared" ref="E76:F76" si="76">E86+E91+E96</f>
        <v>0</v>
      </c>
      <c r="F76" s="76">
        <f t="shared" si="76"/>
        <v>0</v>
      </c>
      <c r="G76" s="29">
        <v>0</v>
      </c>
      <c r="H76" s="29">
        <v>0</v>
      </c>
      <c r="I76" s="29">
        <v>0</v>
      </c>
      <c r="J76" s="76">
        <f t="shared" si="75"/>
        <v>0</v>
      </c>
    </row>
    <row r="77" spans="1:10">
      <c r="A77" s="128"/>
      <c r="B77" s="137"/>
      <c r="C77" s="33" t="s">
        <v>32</v>
      </c>
      <c r="D77" s="29">
        <f>D87+D92+D97</f>
        <v>2649.6</v>
      </c>
      <c r="E77" s="76">
        <f t="shared" ref="E77:F77" si="77">E87+E92+E97</f>
        <v>2608.4</v>
      </c>
      <c r="F77" s="76">
        <f t="shared" si="77"/>
        <v>2763.2</v>
      </c>
      <c r="G77" s="29">
        <v>0</v>
      </c>
      <c r="H77" s="29">
        <v>0</v>
      </c>
      <c r="I77" s="29">
        <v>0</v>
      </c>
      <c r="J77" s="76">
        <f t="shared" si="75"/>
        <v>8021.2000000000007</v>
      </c>
    </row>
    <row r="78" spans="1:10">
      <c r="A78" s="128"/>
      <c r="B78" s="138"/>
      <c r="C78" s="33" t="s">
        <v>33</v>
      </c>
      <c r="D78" s="40" t="s">
        <v>35</v>
      </c>
      <c r="E78" s="40" t="s">
        <v>35</v>
      </c>
      <c r="F78" s="40" t="s">
        <v>35</v>
      </c>
      <c r="G78" s="40" t="s">
        <v>35</v>
      </c>
      <c r="H78" s="40" t="s">
        <v>35</v>
      </c>
      <c r="I78" s="40" t="s">
        <v>35</v>
      </c>
      <c r="J78" s="76" t="s">
        <v>35</v>
      </c>
    </row>
    <row r="79" spans="1:10">
      <c r="A79" s="128"/>
      <c r="B79" s="35" t="s">
        <v>42</v>
      </c>
      <c r="C79" s="33" t="s">
        <v>14</v>
      </c>
      <c r="D79" s="74" t="s">
        <v>35</v>
      </c>
      <c r="E79" s="74" t="s">
        <v>35</v>
      </c>
      <c r="F79" s="74" t="s">
        <v>35</v>
      </c>
      <c r="G79" s="74" t="s">
        <v>35</v>
      </c>
      <c r="H79" s="74" t="s">
        <v>35</v>
      </c>
      <c r="I79" s="74" t="s">
        <v>35</v>
      </c>
      <c r="J79" s="76" t="s">
        <v>35</v>
      </c>
    </row>
    <row r="80" spans="1:10" ht="38.25">
      <c r="A80" s="128"/>
      <c r="B80" s="114" t="s">
        <v>81</v>
      </c>
      <c r="C80" s="33" t="s">
        <v>40</v>
      </c>
      <c r="D80" s="74" t="s">
        <v>35</v>
      </c>
      <c r="E80" s="74" t="s">
        <v>35</v>
      </c>
      <c r="F80" s="74" t="s">
        <v>35</v>
      </c>
      <c r="G80" s="74" t="s">
        <v>35</v>
      </c>
      <c r="H80" s="74" t="s">
        <v>35</v>
      </c>
      <c r="I80" s="74" t="s">
        <v>35</v>
      </c>
      <c r="J80" s="76" t="s">
        <v>35</v>
      </c>
    </row>
    <row r="81" spans="1:10" ht="38.25">
      <c r="A81" s="128"/>
      <c r="B81" s="114"/>
      <c r="C81" s="33" t="s">
        <v>41</v>
      </c>
      <c r="D81" s="74" t="s">
        <v>35</v>
      </c>
      <c r="E81" s="74" t="s">
        <v>35</v>
      </c>
      <c r="F81" s="74" t="s">
        <v>35</v>
      </c>
      <c r="G81" s="74" t="s">
        <v>35</v>
      </c>
      <c r="H81" s="74" t="s">
        <v>35</v>
      </c>
      <c r="I81" s="74" t="s">
        <v>35</v>
      </c>
      <c r="J81" s="76" t="s">
        <v>35</v>
      </c>
    </row>
    <row r="82" spans="1:10">
      <c r="A82" s="128"/>
      <c r="B82" s="114"/>
      <c r="C82" s="33" t="s">
        <v>32</v>
      </c>
      <c r="D82" s="74" t="s">
        <v>35</v>
      </c>
      <c r="E82" s="74" t="s">
        <v>35</v>
      </c>
      <c r="F82" s="74" t="s">
        <v>35</v>
      </c>
      <c r="G82" s="74" t="s">
        <v>35</v>
      </c>
      <c r="H82" s="74" t="s">
        <v>35</v>
      </c>
      <c r="I82" s="74" t="s">
        <v>35</v>
      </c>
      <c r="J82" s="76" t="s">
        <v>35</v>
      </c>
    </row>
    <row r="83" spans="1:10">
      <c r="A83" s="129"/>
      <c r="B83" s="115"/>
      <c r="C83" s="33" t="s">
        <v>33</v>
      </c>
      <c r="D83" s="40" t="s">
        <v>35</v>
      </c>
      <c r="E83" s="40" t="s">
        <v>35</v>
      </c>
      <c r="F83" s="40" t="s">
        <v>35</v>
      </c>
      <c r="G83" s="40" t="s">
        <v>35</v>
      </c>
      <c r="H83" s="40" t="s">
        <v>35</v>
      </c>
      <c r="I83" s="40" t="s">
        <v>35</v>
      </c>
      <c r="J83" s="76" t="s">
        <v>35</v>
      </c>
    </row>
    <row r="84" spans="1:10">
      <c r="A84" s="35" t="s">
        <v>49</v>
      </c>
      <c r="B84" s="35" t="s">
        <v>44</v>
      </c>
      <c r="C84" s="33" t="s">
        <v>14</v>
      </c>
      <c r="D84" s="29">
        <f>D85+D86+D87</f>
        <v>2934.9</v>
      </c>
      <c r="E84" s="29">
        <f t="shared" ref="E84:J84" si="78">E85+E86+E87</f>
        <v>2903.8</v>
      </c>
      <c r="F84" s="29">
        <f t="shared" si="78"/>
        <v>3084.3999999999996</v>
      </c>
      <c r="G84" s="29">
        <f t="shared" si="78"/>
        <v>0</v>
      </c>
      <c r="H84" s="29">
        <f t="shared" si="78"/>
        <v>0</v>
      </c>
      <c r="I84" s="29">
        <f t="shared" si="78"/>
        <v>0</v>
      </c>
      <c r="J84" s="76">
        <f t="shared" si="78"/>
        <v>8923.1</v>
      </c>
    </row>
    <row r="85" spans="1:10" ht="48" customHeight="1">
      <c r="A85" s="114" t="s">
        <v>63</v>
      </c>
      <c r="B85" s="36" t="s">
        <v>48</v>
      </c>
      <c r="C85" s="33" t="s">
        <v>30</v>
      </c>
      <c r="D85" s="29">
        <v>285.3</v>
      </c>
      <c r="E85" s="29">
        <v>295.39999999999998</v>
      </c>
      <c r="F85" s="30">
        <v>321.2</v>
      </c>
      <c r="G85" s="41">
        <v>0</v>
      </c>
      <c r="H85" s="41">
        <v>0</v>
      </c>
      <c r="I85" s="41">
        <v>0</v>
      </c>
      <c r="J85" s="41">
        <f>I85+H85+G85+F85+E85+D85</f>
        <v>901.89999999999986</v>
      </c>
    </row>
    <row r="86" spans="1:10" ht="38.25">
      <c r="A86" s="114"/>
      <c r="B86" s="36"/>
      <c r="C86" s="33" t="s">
        <v>41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</row>
    <row r="87" spans="1:10">
      <c r="A87" s="114"/>
      <c r="B87" s="25"/>
      <c r="C87" s="33" t="s">
        <v>32</v>
      </c>
      <c r="D87" s="71">
        <v>2649.6</v>
      </c>
      <c r="E87" s="71">
        <v>2608.4</v>
      </c>
      <c r="F87" s="41">
        <v>2763.2</v>
      </c>
      <c r="G87" s="41">
        <v>0</v>
      </c>
      <c r="H87" s="41">
        <v>0</v>
      </c>
      <c r="I87" s="41">
        <v>0</v>
      </c>
      <c r="J87" s="41">
        <f>I87+H87+G87+F87+E87+D87</f>
        <v>8021.2000000000007</v>
      </c>
    </row>
    <row r="88" spans="1:10">
      <c r="A88" s="115"/>
      <c r="B88" s="23"/>
      <c r="C88" s="33" t="s">
        <v>33</v>
      </c>
      <c r="D88" s="40" t="s">
        <v>35</v>
      </c>
      <c r="E88" s="40" t="s">
        <v>35</v>
      </c>
      <c r="F88" s="40" t="s">
        <v>35</v>
      </c>
      <c r="G88" s="40" t="s">
        <v>35</v>
      </c>
      <c r="H88" s="40" t="s">
        <v>35</v>
      </c>
      <c r="I88" s="40" t="s">
        <v>35</v>
      </c>
      <c r="J88" s="76" t="s">
        <v>35</v>
      </c>
    </row>
    <row r="89" spans="1:10">
      <c r="A89" s="35" t="s">
        <v>50</v>
      </c>
      <c r="B89" s="35" t="s">
        <v>44</v>
      </c>
      <c r="C89" s="33" t="s">
        <v>14</v>
      </c>
      <c r="D89" s="29">
        <f>D90+D91+D92</f>
        <v>0</v>
      </c>
      <c r="E89" s="29">
        <f t="shared" ref="E89:J89" si="79">E90+E91+E92</f>
        <v>0</v>
      </c>
      <c r="F89" s="29">
        <f t="shared" si="79"/>
        <v>0</v>
      </c>
      <c r="G89" s="29">
        <f t="shared" si="79"/>
        <v>0</v>
      </c>
      <c r="H89" s="29">
        <f t="shared" si="79"/>
        <v>0</v>
      </c>
      <c r="I89" s="29">
        <f t="shared" si="79"/>
        <v>0</v>
      </c>
      <c r="J89" s="76">
        <f t="shared" si="79"/>
        <v>0</v>
      </c>
    </row>
    <row r="90" spans="1:10" ht="77.25" customHeight="1">
      <c r="A90" s="114" t="s">
        <v>96</v>
      </c>
      <c r="B90" s="36" t="s">
        <v>48</v>
      </c>
      <c r="C90" s="33" t="s">
        <v>30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</row>
    <row r="91" spans="1:10" ht="38.25">
      <c r="A91" s="114"/>
      <c r="B91" s="36"/>
      <c r="C91" s="33" t="s">
        <v>41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</row>
    <row r="92" spans="1:10">
      <c r="A92" s="114"/>
      <c r="B92" s="25"/>
      <c r="C92" s="33" t="s">
        <v>32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</row>
    <row r="93" spans="1:10">
      <c r="A93" s="115"/>
      <c r="B93" s="23"/>
      <c r="C93" s="33" t="s">
        <v>33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</row>
    <row r="94" spans="1:10">
      <c r="A94" s="35" t="s">
        <v>51</v>
      </c>
      <c r="B94" s="35" t="s">
        <v>44</v>
      </c>
      <c r="C94" s="33" t="s">
        <v>14</v>
      </c>
      <c r="D94" s="29">
        <f>D95+D96+D97</f>
        <v>0</v>
      </c>
      <c r="E94" s="29">
        <f t="shared" ref="E94:J94" si="80">E95+E96+E97</f>
        <v>0</v>
      </c>
      <c r="F94" s="29">
        <f t="shared" si="80"/>
        <v>0</v>
      </c>
      <c r="G94" s="29">
        <f t="shared" si="80"/>
        <v>0</v>
      </c>
      <c r="H94" s="29">
        <f t="shared" si="80"/>
        <v>0</v>
      </c>
      <c r="I94" s="29">
        <f t="shared" si="80"/>
        <v>0</v>
      </c>
      <c r="J94" s="76">
        <f t="shared" si="80"/>
        <v>0</v>
      </c>
    </row>
    <row r="95" spans="1:10" ht="38.25">
      <c r="A95" s="114" t="s">
        <v>65</v>
      </c>
      <c r="B95" s="36" t="s">
        <v>48</v>
      </c>
      <c r="C95" s="33" t="s">
        <v>30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  <row r="96" spans="1:10" ht="38.25">
      <c r="A96" s="114"/>
      <c r="B96" s="36"/>
      <c r="C96" s="33" t="s">
        <v>41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</row>
    <row r="97" spans="1:10">
      <c r="A97" s="114"/>
      <c r="B97" s="25"/>
      <c r="C97" s="33" t="s">
        <v>32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</row>
    <row r="98" spans="1:10">
      <c r="A98" s="115"/>
      <c r="B98" s="23"/>
      <c r="C98" s="33" t="s">
        <v>33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</row>
    <row r="99" spans="1:10">
      <c r="A99" s="42" t="s">
        <v>92</v>
      </c>
      <c r="B99" s="140" t="s">
        <v>29</v>
      </c>
      <c r="C99" s="33" t="s">
        <v>39</v>
      </c>
      <c r="D99" s="31">
        <f>D100+D101+D102</f>
        <v>9708.7000000000007</v>
      </c>
      <c r="E99" s="80">
        <f t="shared" ref="E99:F99" si="81">E100+E101+E102</f>
        <v>8258.4</v>
      </c>
      <c r="F99" s="80">
        <f t="shared" si="81"/>
        <v>11008.8</v>
      </c>
      <c r="G99" s="40" t="s">
        <v>35</v>
      </c>
      <c r="H99" s="40" t="s">
        <v>35</v>
      </c>
      <c r="I99" s="40" t="s">
        <v>35</v>
      </c>
      <c r="J99" s="28">
        <f>F99+E99+D99</f>
        <v>28975.899999999998</v>
      </c>
    </row>
    <row r="100" spans="1:10" ht="38.25">
      <c r="A100" s="116" t="s">
        <v>21</v>
      </c>
      <c r="B100" s="140"/>
      <c r="C100" s="33" t="s">
        <v>40</v>
      </c>
      <c r="D100" s="41">
        <f>D105</f>
        <v>142</v>
      </c>
      <c r="E100" s="41">
        <f t="shared" ref="E100:F100" si="82">E105</f>
        <v>0</v>
      </c>
      <c r="F100" s="41">
        <f t="shared" si="82"/>
        <v>0</v>
      </c>
      <c r="G100" s="41">
        <v>0</v>
      </c>
      <c r="H100" s="41">
        <v>0</v>
      </c>
      <c r="I100" s="41">
        <v>0</v>
      </c>
      <c r="J100" s="28">
        <f t="shared" ref="J100:J102" si="83">F100+E100+D100</f>
        <v>142</v>
      </c>
    </row>
    <row r="101" spans="1:10" ht="38.25">
      <c r="A101" s="116"/>
      <c r="B101" s="140"/>
      <c r="C101" s="33" t="s">
        <v>31</v>
      </c>
      <c r="D101" s="41">
        <f>D106</f>
        <v>0</v>
      </c>
      <c r="E101" s="41">
        <f t="shared" ref="E101:F101" si="84">E106</f>
        <v>0</v>
      </c>
      <c r="F101" s="41">
        <f t="shared" si="84"/>
        <v>0</v>
      </c>
      <c r="G101" s="41">
        <v>0</v>
      </c>
      <c r="H101" s="41">
        <v>0</v>
      </c>
      <c r="I101" s="41">
        <v>0</v>
      </c>
      <c r="J101" s="28">
        <f t="shared" si="83"/>
        <v>0</v>
      </c>
    </row>
    <row r="102" spans="1:10">
      <c r="A102" s="116"/>
      <c r="B102" s="140"/>
      <c r="C102" s="33" t="s">
        <v>32</v>
      </c>
      <c r="D102" s="29">
        <f>D107</f>
        <v>9566.7000000000007</v>
      </c>
      <c r="E102" s="76">
        <f t="shared" ref="E102:F102" si="85">E107</f>
        <v>8258.4</v>
      </c>
      <c r="F102" s="76">
        <f t="shared" si="85"/>
        <v>11008.8</v>
      </c>
      <c r="G102" s="41">
        <v>0</v>
      </c>
      <c r="H102" s="41">
        <v>0</v>
      </c>
      <c r="I102" s="41">
        <v>0</v>
      </c>
      <c r="J102" s="28">
        <f t="shared" si="83"/>
        <v>28833.899999999998</v>
      </c>
    </row>
    <row r="103" spans="1:10">
      <c r="A103" s="117"/>
      <c r="B103" s="140"/>
      <c r="C103" s="33" t="s">
        <v>33</v>
      </c>
      <c r="D103" s="29" t="s">
        <v>35</v>
      </c>
      <c r="E103" s="29" t="s">
        <v>35</v>
      </c>
      <c r="F103" s="30">
        <v>0</v>
      </c>
      <c r="G103" s="41">
        <v>0</v>
      </c>
      <c r="H103" s="41">
        <v>0</v>
      </c>
      <c r="I103" s="41">
        <v>0</v>
      </c>
      <c r="J103" s="41">
        <v>0</v>
      </c>
    </row>
    <row r="104" spans="1:10">
      <c r="A104" s="67"/>
      <c r="B104" s="119" t="s">
        <v>99</v>
      </c>
      <c r="C104" s="33" t="s">
        <v>14</v>
      </c>
      <c r="D104" s="29">
        <f>D105+D106+D107</f>
        <v>9708.7000000000007</v>
      </c>
      <c r="E104" s="76">
        <f t="shared" ref="E104:F104" si="86">E105+E106+E107</f>
        <v>8258.4</v>
      </c>
      <c r="F104" s="76">
        <f t="shared" si="86"/>
        <v>11008.8</v>
      </c>
      <c r="G104" s="41">
        <v>0</v>
      </c>
      <c r="H104" s="41">
        <v>0</v>
      </c>
      <c r="I104" s="41">
        <v>0</v>
      </c>
      <c r="J104" s="41">
        <f>D104+E104+F104+G104+H104+I104</f>
        <v>28975.899999999998</v>
      </c>
    </row>
    <row r="105" spans="1:10" ht="38.25">
      <c r="A105" s="67"/>
      <c r="B105" s="120"/>
      <c r="C105" s="33" t="s">
        <v>30</v>
      </c>
      <c r="D105" s="41">
        <f>D115+D120</f>
        <v>142</v>
      </c>
      <c r="E105" s="41">
        <f t="shared" ref="E105:F105" si="87">E115+E120</f>
        <v>0</v>
      </c>
      <c r="F105" s="41">
        <f t="shared" si="87"/>
        <v>0</v>
      </c>
      <c r="G105" s="41">
        <v>0</v>
      </c>
      <c r="H105" s="41">
        <v>0</v>
      </c>
      <c r="I105" s="41">
        <v>0</v>
      </c>
      <c r="J105" s="41">
        <f t="shared" ref="J105:J107" si="88">D105+E105+F105+G105+H105+I105</f>
        <v>142</v>
      </c>
    </row>
    <row r="106" spans="1:10" ht="38.25">
      <c r="A106" s="67"/>
      <c r="B106" s="120"/>
      <c r="C106" s="33" t="s">
        <v>41</v>
      </c>
      <c r="D106" s="41">
        <f>D116+D121</f>
        <v>0</v>
      </c>
      <c r="E106" s="41">
        <f t="shared" ref="E106:F106" si="89">E116+E121</f>
        <v>0</v>
      </c>
      <c r="F106" s="41">
        <f t="shared" si="89"/>
        <v>0</v>
      </c>
      <c r="G106" s="41">
        <v>0</v>
      </c>
      <c r="H106" s="41">
        <v>0</v>
      </c>
      <c r="I106" s="41">
        <v>0</v>
      </c>
      <c r="J106" s="41">
        <f t="shared" si="88"/>
        <v>0</v>
      </c>
    </row>
    <row r="107" spans="1:10">
      <c r="A107" s="67"/>
      <c r="B107" s="120"/>
      <c r="C107" s="33" t="s">
        <v>32</v>
      </c>
      <c r="D107" s="29">
        <f>D117+D122</f>
        <v>9566.7000000000007</v>
      </c>
      <c r="E107" s="76">
        <f t="shared" ref="E107:F107" si="90">E117+E122</f>
        <v>8258.4</v>
      </c>
      <c r="F107" s="76">
        <f t="shared" si="90"/>
        <v>11008.8</v>
      </c>
      <c r="G107" s="41">
        <v>0</v>
      </c>
      <c r="H107" s="41">
        <v>0</v>
      </c>
      <c r="I107" s="41">
        <v>0</v>
      </c>
      <c r="J107" s="41">
        <f t="shared" si="88"/>
        <v>28833.899999999998</v>
      </c>
    </row>
    <row r="108" spans="1:10">
      <c r="A108" s="67"/>
      <c r="B108" s="141"/>
      <c r="C108" s="33" t="s">
        <v>33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</row>
    <row r="109" spans="1:10">
      <c r="A109" s="67"/>
      <c r="B109" s="35" t="s">
        <v>42</v>
      </c>
      <c r="C109" s="33" t="s">
        <v>14</v>
      </c>
      <c r="D109" s="31">
        <f>D110+D111+D112</f>
        <v>0</v>
      </c>
      <c r="E109" s="31">
        <f t="shared" ref="E109:J109" si="91">E110+E111+E112</f>
        <v>0</v>
      </c>
      <c r="F109" s="31">
        <f t="shared" si="91"/>
        <v>0</v>
      </c>
      <c r="G109" s="31">
        <f t="shared" si="91"/>
        <v>0</v>
      </c>
      <c r="H109" s="31">
        <f t="shared" si="91"/>
        <v>0</v>
      </c>
      <c r="I109" s="31">
        <f t="shared" si="91"/>
        <v>0</v>
      </c>
      <c r="J109" s="80">
        <f t="shared" si="91"/>
        <v>0</v>
      </c>
    </row>
    <row r="110" spans="1:10" ht="38.25">
      <c r="A110" s="67"/>
      <c r="B110" s="73" t="s">
        <v>81</v>
      </c>
      <c r="C110" s="33" t="s">
        <v>40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</row>
    <row r="111" spans="1:10" ht="38.25">
      <c r="A111" s="67"/>
      <c r="B111" s="25"/>
      <c r="C111" s="33" t="s">
        <v>41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</row>
    <row r="112" spans="1:10">
      <c r="A112" s="67"/>
      <c r="B112" s="25"/>
      <c r="C112" s="33" t="s">
        <v>32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</row>
    <row r="113" spans="1:10">
      <c r="A113" s="67"/>
      <c r="B113" s="23"/>
      <c r="C113" s="33" t="s">
        <v>33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</row>
    <row r="114" spans="1:10">
      <c r="A114" s="35" t="s">
        <v>53</v>
      </c>
      <c r="B114" s="35" t="s">
        <v>44</v>
      </c>
      <c r="C114" s="33" t="s">
        <v>14</v>
      </c>
      <c r="D114" s="76">
        <f>D115+D116+D117</f>
        <v>9708.7000000000007</v>
      </c>
      <c r="E114" s="76">
        <f t="shared" ref="E114:J114" si="92">E115+E116+E117</f>
        <v>8258.4</v>
      </c>
      <c r="F114" s="76">
        <f t="shared" si="92"/>
        <v>11008.8</v>
      </c>
      <c r="G114" s="40">
        <f t="shared" si="92"/>
        <v>0</v>
      </c>
      <c r="H114" s="40">
        <f t="shared" si="92"/>
        <v>0</v>
      </c>
      <c r="I114" s="40">
        <f t="shared" si="92"/>
        <v>0</v>
      </c>
      <c r="J114" s="76">
        <f>I114+H114+G114+F114+E114+D114</f>
        <v>28975.899999999998</v>
      </c>
    </row>
    <row r="115" spans="1:10" ht="41.25" customHeight="1">
      <c r="A115" s="114" t="s">
        <v>67</v>
      </c>
      <c r="B115" s="36" t="s">
        <v>52</v>
      </c>
      <c r="C115" s="33" t="s">
        <v>30</v>
      </c>
      <c r="D115" s="41">
        <v>142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76">
        <f t="shared" ref="J115:J123" si="93">I115+H115+G115+F115+E115+D115</f>
        <v>142</v>
      </c>
    </row>
    <row r="116" spans="1:10" ht="38.25">
      <c r="A116" s="114"/>
      <c r="B116" s="25"/>
      <c r="C116" s="33" t="s">
        <v>41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76">
        <f t="shared" si="93"/>
        <v>0</v>
      </c>
    </row>
    <row r="117" spans="1:10">
      <c r="A117" s="114"/>
      <c r="B117" s="25"/>
      <c r="C117" s="33" t="s">
        <v>32</v>
      </c>
      <c r="D117" s="32">
        <v>9566.7000000000007</v>
      </c>
      <c r="E117" s="32">
        <v>8258.4</v>
      </c>
      <c r="F117" s="33">
        <v>11008.8</v>
      </c>
      <c r="G117" s="41">
        <v>0</v>
      </c>
      <c r="H117" s="41">
        <v>0</v>
      </c>
      <c r="I117" s="41">
        <v>0</v>
      </c>
      <c r="J117" s="76">
        <f t="shared" si="93"/>
        <v>28833.899999999998</v>
      </c>
    </row>
    <row r="118" spans="1:10" ht="18" customHeight="1">
      <c r="A118" s="115"/>
      <c r="B118" s="23"/>
      <c r="C118" s="33" t="s">
        <v>33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76">
        <f t="shared" si="93"/>
        <v>0</v>
      </c>
    </row>
    <row r="119" spans="1:10" ht="19.5" customHeight="1">
      <c r="A119" s="35" t="s">
        <v>54</v>
      </c>
      <c r="B119" s="35" t="s">
        <v>44</v>
      </c>
      <c r="C119" s="33" t="s">
        <v>14</v>
      </c>
      <c r="D119" s="29">
        <f>D120+D121+D122+D123</f>
        <v>0</v>
      </c>
      <c r="E119" s="29">
        <f t="shared" ref="E119:I119" si="94">E120+E121+E122+E123</f>
        <v>0</v>
      </c>
      <c r="F119" s="29">
        <f t="shared" si="94"/>
        <v>0</v>
      </c>
      <c r="G119" s="29">
        <f t="shared" si="94"/>
        <v>0</v>
      </c>
      <c r="H119" s="29">
        <f t="shared" si="94"/>
        <v>0</v>
      </c>
      <c r="I119" s="29">
        <f t="shared" si="94"/>
        <v>0</v>
      </c>
      <c r="J119" s="76">
        <f t="shared" si="93"/>
        <v>0</v>
      </c>
    </row>
    <row r="120" spans="1:10" ht="43.5" customHeight="1">
      <c r="A120" s="114" t="s">
        <v>68</v>
      </c>
      <c r="B120" s="36" t="s">
        <v>52</v>
      </c>
      <c r="C120" s="33" t="s">
        <v>30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76">
        <f t="shared" si="93"/>
        <v>0</v>
      </c>
    </row>
    <row r="121" spans="1:10" ht="38.25">
      <c r="A121" s="114"/>
      <c r="B121" s="25"/>
      <c r="C121" s="33" t="s">
        <v>41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76">
        <f t="shared" si="93"/>
        <v>0</v>
      </c>
    </row>
    <row r="122" spans="1:10">
      <c r="A122" s="114"/>
      <c r="B122" s="25"/>
      <c r="C122" s="33" t="s">
        <v>32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76">
        <f t="shared" si="93"/>
        <v>0</v>
      </c>
    </row>
    <row r="123" spans="1:10">
      <c r="A123" s="115"/>
      <c r="B123" s="23"/>
      <c r="C123" s="33" t="s">
        <v>33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76">
        <f t="shared" si="93"/>
        <v>0</v>
      </c>
    </row>
    <row r="124" spans="1:10" ht="15.75">
      <c r="A124" s="7"/>
      <c r="B124" s="7"/>
      <c r="C124" s="7"/>
      <c r="D124" s="7"/>
      <c r="E124" s="7"/>
      <c r="F124" s="7"/>
      <c r="G124" s="7"/>
      <c r="H124" s="7"/>
      <c r="I124" s="7"/>
      <c r="J124" s="158"/>
    </row>
    <row r="125" spans="1:10">
      <c r="A125" s="3"/>
    </row>
    <row r="126" spans="1:10" ht="15.75">
      <c r="A126" s="2"/>
    </row>
    <row r="127" spans="1:10">
      <c r="A127" s="3"/>
    </row>
    <row r="128" spans="1:10">
      <c r="A128" s="3"/>
    </row>
  </sheetData>
  <mergeCells count="62">
    <mergeCell ref="A120:A123"/>
    <mergeCell ref="A115:A118"/>
    <mergeCell ref="A95:A98"/>
    <mergeCell ref="A90:A93"/>
    <mergeCell ref="A85:A88"/>
    <mergeCell ref="J42:J43"/>
    <mergeCell ref="B74:B78"/>
    <mergeCell ref="B69:B73"/>
    <mergeCell ref="B104:B108"/>
    <mergeCell ref="B99:B103"/>
    <mergeCell ref="J48:J49"/>
    <mergeCell ref="C48:C49"/>
    <mergeCell ref="D48:D49"/>
    <mergeCell ref="E48:E49"/>
    <mergeCell ref="F48:F49"/>
    <mergeCell ref="G48:G49"/>
    <mergeCell ref="H48:H49"/>
    <mergeCell ref="H42:H43"/>
    <mergeCell ref="I42:I43"/>
    <mergeCell ref="B49:B53"/>
    <mergeCell ref="I48:I49"/>
    <mergeCell ref="C42:C43"/>
    <mergeCell ref="D42:D43"/>
    <mergeCell ref="E42:E43"/>
    <mergeCell ref="F42:F43"/>
    <mergeCell ref="G42:G43"/>
    <mergeCell ref="J36:J37"/>
    <mergeCell ref="B36:B41"/>
    <mergeCell ref="C36:C37"/>
    <mergeCell ref="D36:D37"/>
    <mergeCell ref="E36:E37"/>
    <mergeCell ref="F36:F37"/>
    <mergeCell ref="G36:G37"/>
    <mergeCell ref="H36:H37"/>
    <mergeCell ref="I36:I37"/>
    <mergeCell ref="A1:J1"/>
    <mergeCell ref="A2:J2"/>
    <mergeCell ref="A4:J4"/>
    <mergeCell ref="B22:B25"/>
    <mergeCell ref="A5:J5"/>
    <mergeCell ref="B17:B18"/>
    <mergeCell ref="A7:A9"/>
    <mergeCell ref="B7:B9"/>
    <mergeCell ref="C7:C9"/>
    <mergeCell ref="D7:J7"/>
    <mergeCell ref="D8:J8"/>
    <mergeCell ref="A65:A68"/>
    <mergeCell ref="B80:B83"/>
    <mergeCell ref="A100:A103"/>
    <mergeCell ref="B26:B30"/>
    <mergeCell ref="A11:A30"/>
    <mergeCell ref="B11:B15"/>
    <mergeCell ref="A31:A35"/>
    <mergeCell ref="B31:B35"/>
    <mergeCell ref="A37:A53"/>
    <mergeCell ref="B42:B47"/>
    <mergeCell ref="A60:A63"/>
    <mergeCell ref="A55:A58"/>
    <mergeCell ref="B55:B58"/>
    <mergeCell ref="B60:B63"/>
    <mergeCell ref="B65:B68"/>
    <mergeCell ref="A70:A83"/>
  </mergeCells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D27" sqref="D27"/>
    </sheetView>
  </sheetViews>
  <sheetFormatPr defaultRowHeight="15"/>
  <cols>
    <col min="1" max="1" width="41.42578125" customWidth="1"/>
    <col min="2" max="2" width="28.7109375" customWidth="1"/>
    <col min="8" max="8" width="11" customWidth="1"/>
  </cols>
  <sheetData>
    <row r="1" spans="1:9" ht="1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"/>
      <c r="B3" s="1"/>
    </row>
    <row r="4" spans="1:9">
      <c r="A4" s="107" t="s">
        <v>80</v>
      </c>
      <c r="B4" s="107"/>
      <c r="C4" s="107"/>
      <c r="D4" s="107"/>
      <c r="E4" s="107"/>
      <c r="F4" s="107"/>
      <c r="G4" s="107"/>
      <c r="H4" s="107"/>
      <c r="I4" s="107"/>
    </row>
    <row r="5" spans="1:9" ht="36.75" customHeight="1">
      <c r="A5" s="142" t="s">
        <v>38</v>
      </c>
      <c r="B5" s="142"/>
      <c r="C5" s="142"/>
      <c r="D5" s="142"/>
      <c r="E5" s="142"/>
      <c r="F5" s="142"/>
      <c r="G5" s="142"/>
      <c r="H5" s="142"/>
      <c r="I5" s="142"/>
    </row>
    <row r="6" spans="1:9">
      <c r="A6" s="109"/>
      <c r="B6" s="109"/>
      <c r="C6" s="109"/>
      <c r="D6" s="109"/>
      <c r="E6" s="109"/>
      <c r="F6" s="109"/>
      <c r="G6" s="109"/>
      <c r="H6" s="109"/>
      <c r="I6" s="109"/>
    </row>
    <row r="7" spans="1:9">
      <c r="A7" s="113" t="s">
        <v>56</v>
      </c>
      <c r="B7" s="113"/>
      <c r="C7" s="113"/>
      <c r="D7" s="113"/>
      <c r="E7" s="113"/>
      <c r="F7" s="113"/>
      <c r="G7" s="113"/>
      <c r="H7" s="113"/>
      <c r="I7" s="113"/>
    </row>
    <row r="8" spans="1:9" ht="24" customHeight="1">
      <c r="A8" s="82" t="s">
        <v>4</v>
      </c>
      <c r="B8" s="82" t="s">
        <v>5</v>
      </c>
      <c r="C8" s="84" t="s">
        <v>6</v>
      </c>
      <c r="D8" s="84"/>
      <c r="E8" s="84"/>
      <c r="F8" s="84"/>
      <c r="G8" s="84"/>
      <c r="H8" s="84"/>
      <c r="I8" s="84"/>
    </row>
    <row r="9" spans="1:9" ht="15.75" customHeight="1">
      <c r="A9" s="82"/>
      <c r="B9" s="82"/>
      <c r="C9" s="84" t="s">
        <v>7</v>
      </c>
      <c r="D9" s="84"/>
      <c r="E9" s="84"/>
      <c r="F9" s="84"/>
      <c r="G9" s="84"/>
      <c r="H9" s="84"/>
      <c r="I9" s="84"/>
    </row>
    <row r="10" spans="1:9" ht="15" customHeight="1">
      <c r="A10" s="82"/>
      <c r="B10" s="82"/>
      <c r="C10" s="82">
        <v>2015</v>
      </c>
      <c r="D10" s="144">
        <v>2016</v>
      </c>
      <c r="E10" s="145">
        <v>2017</v>
      </c>
      <c r="F10" s="83">
        <v>2018</v>
      </c>
      <c r="G10" s="85">
        <v>2019</v>
      </c>
      <c r="H10" s="85">
        <v>2020</v>
      </c>
      <c r="I10" s="85" t="s">
        <v>8</v>
      </c>
    </row>
    <row r="11" spans="1:9" ht="15" customHeight="1">
      <c r="A11" s="82"/>
      <c r="B11" s="82"/>
      <c r="C11" s="82"/>
      <c r="D11" s="144"/>
      <c r="E11" s="145"/>
      <c r="F11" s="83"/>
      <c r="G11" s="86"/>
      <c r="H11" s="86"/>
      <c r="I11" s="86"/>
    </row>
    <row r="12" spans="1:9">
      <c r="A12" s="12">
        <v>1</v>
      </c>
      <c r="B12" s="12">
        <v>2</v>
      </c>
      <c r="C12" s="12">
        <v>3</v>
      </c>
      <c r="D12" s="12">
        <v>4</v>
      </c>
      <c r="E12" s="11">
        <v>7</v>
      </c>
      <c r="F12" s="11">
        <v>8</v>
      </c>
      <c r="G12" s="14">
        <v>9</v>
      </c>
      <c r="H12" s="14">
        <v>10</v>
      </c>
      <c r="I12" s="14">
        <v>11</v>
      </c>
    </row>
    <row r="13" spans="1:9" ht="18" customHeight="1">
      <c r="A13" s="87" t="s">
        <v>69</v>
      </c>
      <c r="B13" s="28" t="s">
        <v>39</v>
      </c>
      <c r="C13" s="91">
        <f>C15+C17+C19</f>
        <v>8301.4</v>
      </c>
      <c r="D13" s="91">
        <f t="shared" ref="D13:I13" si="0">D15+D17+D19</f>
        <v>7928.4</v>
      </c>
      <c r="E13" s="91">
        <f t="shared" si="0"/>
        <v>9362.1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8">
        <f t="shared" si="0"/>
        <v>25591.9</v>
      </c>
    </row>
    <row r="14" spans="1:9" ht="45.75" customHeight="1">
      <c r="A14" s="87"/>
      <c r="B14" s="43" t="s">
        <v>11</v>
      </c>
      <c r="C14" s="93"/>
      <c r="D14" s="93"/>
      <c r="E14" s="93"/>
      <c r="F14" s="93"/>
      <c r="G14" s="93"/>
      <c r="H14" s="93"/>
      <c r="I14" s="99"/>
    </row>
    <row r="15" spans="1:9" ht="15" customHeight="1">
      <c r="A15" s="19" t="s">
        <v>15</v>
      </c>
      <c r="B15" s="97" t="s">
        <v>11</v>
      </c>
      <c r="C15" s="94">
        <v>8301.4</v>
      </c>
      <c r="D15" s="94">
        <v>7928.4</v>
      </c>
      <c r="E15" s="82">
        <v>9362.1</v>
      </c>
      <c r="F15" s="82">
        <v>0</v>
      </c>
      <c r="G15" s="82">
        <v>0</v>
      </c>
      <c r="H15" s="82">
        <v>0</v>
      </c>
      <c r="I15" s="96">
        <f>C15+D15+E15+F15+G15+H15</f>
        <v>25591.9</v>
      </c>
    </row>
    <row r="16" spans="1:9" ht="38.25" customHeight="1">
      <c r="A16" s="60" t="s">
        <v>61</v>
      </c>
      <c r="B16" s="97"/>
      <c r="C16" s="94"/>
      <c r="D16" s="94"/>
      <c r="E16" s="82"/>
      <c r="F16" s="82"/>
      <c r="G16" s="82"/>
      <c r="H16" s="82"/>
      <c r="I16" s="96"/>
    </row>
    <row r="17" spans="1:9" ht="15" customHeight="1">
      <c r="A17" s="19" t="s">
        <v>16</v>
      </c>
      <c r="B17" s="97" t="s">
        <v>11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f>C17+D17+E17+F17+G17+H17</f>
        <v>0</v>
      </c>
    </row>
    <row r="18" spans="1:9" ht="39" customHeight="1">
      <c r="A18" s="61" t="s">
        <v>62</v>
      </c>
      <c r="B18" s="97"/>
      <c r="C18" s="82"/>
      <c r="D18" s="82"/>
      <c r="E18" s="82"/>
      <c r="F18" s="82"/>
      <c r="G18" s="82"/>
      <c r="H18" s="82"/>
      <c r="I18" s="82"/>
    </row>
    <row r="19" spans="1:9" ht="15" customHeight="1">
      <c r="A19" s="19" t="s">
        <v>18</v>
      </c>
      <c r="B19" s="97" t="s">
        <v>11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>H19+G19+F19+E19+D19+C19</f>
        <v>0</v>
      </c>
    </row>
    <row r="20" spans="1:9">
      <c r="A20" s="62" t="s">
        <v>17</v>
      </c>
      <c r="B20" s="97"/>
      <c r="C20" s="82"/>
      <c r="D20" s="82"/>
      <c r="E20" s="82"/>
      <c r="F20" s="82"/>
      <c r="G20" s="82"/>
      <c r="H20" s="82"/>
      <c r="I20" s="82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3"/>
    </row>
  </sheetData>
  <mergeCells count="49">
    <mergeCell ref="H13:H14"/>
    <mergeCell ref="I13:I14"/>
    <mergeCell ref="C13:C14"/>
    <mergeCell ref="D13:D14"/>
    <mergeCell ref="E13:E14"/>
    <mergeCell ref="F13:F14"/>
    <mergeCell ref="G13:G14"/>
    <mergeCell ref="F15:F16"/>
    <mergeCell ref="G15:G16"/>
    <mergeCell ref="A7:I7"/>
    <mergeCell ref="A13:A14"/>
    <mergeCell ref="B15:B16"/>
    <mergeCell ref="C15:C16"/>
    <mergeCell ref="D15:D16"/>
    <mergeCell ref="E15:E16"/>
    <mergeCell ref="I10:I11"/>
    <mergeCell ref="A8:A11"/>
    <mergeCell ref="B8:B11"/>
    <mergeCell ref="C8:I8"/>
    <mergeCell ref="C9:I9"/>
    <mergeCell ref="C10:C11"/>
    <mergeCell ref="D10:D11"/>
    <mergeCell ref="E10:E11"/>
    <mergeCell ref="F10:F11"/>
    <mergeCell ref="G10:G11"/>
    <mergeCell ref="A1:I1"/>
    <mergeCell ref="A2:I2"/>
    <mergeCell ref="A4:I4"/>
    <mergeCell ref="A5:I5"/>
    <mergeCell ref="A6:I6"/>
    <mergeCell ref="H10:H11"/>
    <mergeCell ref="B17:B18"/>
    <mergeCell ref="C17:C18"/>
    <mergeCell ref="D17:D18"/>
    <mergeCell ref="E17:E18"/>
    <mergeCell ref="F17:F18"/>
    <mergeCell ref="G19:G20"/>
    <mergeCell ref="H19:H20"/>
    <mergeCell ref="I19:I20"/>
    <mergeCell ref="H15:H16"/>
    <mergeCell ref="I15:I16"/>
    <mergeCell ref="G17:G18"/>
    <mergeCell ref="H17:H18"/>
    <mergeCell ref="I17:I18"/>
    <mergeCell ref="B19:B20"/>
    <mergeCell ref="C19:C20"/>
    <mergeCell ref="D19:D20"/>
    <mergeCell ref="E19:E20"/>
    <mergeCell ref="F19:F20"/>
  </mergeCells>
  <pageMargins left="0.11811023622047245" right="0" top="0.35433070866141736" bottom="0.15748031496062992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22" zoomScaleNormal="100" workbookViewId="0">
      <selection activeCell="C42" sqref="C42"/>
    </sheetView>
  </sheetViews>
  <sheetFormatPr defaultRowHeight="15"/>
  <cols>
    <col min="1" max="1" width="23.28515625" customWidth="1"/>
    <col min="2" max="2" width="26.85546875" customWidth="1"/>
    <col min="3" max="3" width="25.140625" customWidth="1"/>
  </cols>
  <sheetData>
    <row r="1" spans="1:10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8"/>
    </row>
    <row r="4" spans="1:10" ht="34.5" customHeight="1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07" t="s">
        <v>25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>
      <c r="A6" s="9"/>
    </row>
    <row r="7" spans="1:10" ht="30.75" customHeight="1">
      <c r="A7" s="82" t="s">
        <v>26</v>
      </c>
      <c r="B7" s="82" t="s">
        <v>5</v>
      </c>
      <c r="C7" s="82" t="s">
        <v>27</v>
      </c>
      <c r="D7" s="82" t="s">
        <v>28</v>
      </c>
      <c r="E7" s="82"/>
      <c r="F7" s="82"/>
      <c r="G7" s="82"/>
      <c r="H7" s="82"/>
      <c r="I7" s="82"/>
      <c r="J7" s="82"/>
    </row>
    <row r="8" spans="1:10">
      <c r="A8" s="82"/>
      <c r="B8" s="82"/>
      <c r="C8" s="82"/>
      <c r="D8" s="82" t="s">
        <v>7</v>
      </c>
      <c r="E8" s="82"/>
      <c r="F8" s="82"/>
      <c r="G8" s="82"/>
      <c r="H8" s="82"/>
      <c r="I8" s="82"/>
      <c r="J8" s="82"/>
    </row>
    <row r="9" spans="1:10" ht="32.25" customHeight="1">
      <c r="A9" s="82"/>
      <c r="B9" s="82"/>
      <c r="C9" s="82"/>
      <c r="D9" s="26">
        <v>2015</v>
      </c>
      <c r="E9" s="26">
        <v>2016</v>
      </c>
      <c r="F9" s="26">
        <v>2017</v>
      </c>
      <c r="G9" s="26">
        <v>2018</v>
      </c>
      <c r="H9" s="26">
        <v>2018</v>
      </c>
      <c r="I9" s="26">
        <v>2020</v>
      </c>
      <c r="J9" s="26" t="s">
        <v>8</v>
      </c>
    </row>
    <row r="10" spans="1:10">
      <c r="A10" s="29">
        <v>1</v>
      </c>
      <c r="B10" s="22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</row>
    <row r="11" spans="1:10">
      <c r="A11" s="49" t="s">
        <v>78</v>
      </c>
      <c r="B11" s="125" t="s">
        <v>29</v>
      </c>
      <c r="C11" s="125" t="s">
        <v>39</v>
      </c>
      <c r="D11" s="134">
        <f>D13+D14+D15</f>
        <v>8589.7999999999993</v>
      </c>
      <c r="E11" s="134">
        <f t="shared" ref="E11:J11" si="0">E13+E14+E15</f>
        <v>8431.5</v>
      </c>
      <c r="F11" s="134">
        <f t="shared" si="0"/>
        <v>9905.1</v>
      </c>
      <c r="G11" s="134">
        <f t="shared" si="0"/>
        <v>0</v>
      </c>
      <c r="H11" s="134">
        <f t="shared" si="0"/>
        <v>0</v>
      </c>
      <c r="I11" s="134">
        <f t="shared" si="0"/>
        <v>0</v>
      </c>
      <c r="J11" s="134">
        <f t="shared" si="0"/>
        <v>26926.400000000001</v>
      </c>
    </row>
    <row r="12" spans="1:10" ht="15" customHeight="1">
      <c r="A12" s="114" t="s">
        <v>38</v>
      </c>
      <c r="B12" s="125"/>
      <c r="C12" s="125"/>
      <c r="D12" s="134"/>
      <c r="E12" s="134"/>
      <c r="F12" s="134"/>
      <c r="G12" s="134"/>
      <c r="H12" s="134"/>
      <c r="I12" s="134"/>
      <c r="J12" s="134"/>
    </row>
    <row r="13" spans="1:10" ht="40.5" customHeight="1">
      <c r="A13" s="114"/>
      <c r="B13" s="125"/>
      <c r="C13" s="79" t="s">
        <v>40</v>
      </c>
      <c r="D13" s="76">
        <f>D19</f>
        <v>279.8</v>
      </c>
      <c r="E13" s="76">
        <f t="shared" ref="E13:K15" si="1">E19</f>
        <v>492.6</v>
      </c>
      <c r="F13" s="76">
        <f t="shared" si="1"/>
        <v>533.4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1305.8</v>
      </c>
    </row>
    <row r="14" spans="1:10" ht="39" customHeight="1">
      <c r="A14" s="114"/>
      <c r="B14" s="125"/>
      <c r="C14" s="79" t="s">
        <v>31</v>
      </c>
      <c r="D14" s="76">
        <f>D20</f>
        <v>8.6</v>
      </c>
      <c r="E14" s="76">
        <f t="shared" si="1"/>
        <v>10.5</v>
      </c>
      <c r="F14" s="76">
        <f t="shared" si="1"/>
        <v>9.6</v>
      </c>
      <c r="G14" s="76">
        <f t="shared" si="1"/>
        <v>0</v>
      </c>
      <c r="H14" s="76">
        <f t="shared" si="1"/>
        <v>0</v>
      </c>
      <c r="I14" s="76">
        <f t="shared" si="1"/>
        <v>0</v>
      </c>
      <c r="J14" s="76">
        <f t="shared" si="1"/>
        <v>28.700000000000003</v>
      </c>
    </row>
    <row r="15" spans="1:10" ht="22.5" customHeight="1">
      <c r="A15" s="114"/>
      <c r="B15" s="125"/>
      <c r="C15" s="79" t="s">
        <v>32</v>
      </c>
      <c r="D15" s="76">
        <f>D21</f>
        <v>8301.4</v>
      </c>
      <c r="E15" s="76">
        <f t="shared" si="1"/>
        <v>7928.4</v>
      </c>
      <c r="F15" s="76">
        <f t="shared" si="1"/>
        <v>9362.1</v>
      </c>
      <c r="G15" s="76">
        <f t="shared" si="1"/>
        <v>0</v>
      </c>
      <c r="H15" s="76">
        <f t="shared" si="1"/>
        <v>0</v>
      </c>
      <c r="I15" s="76">
        <f t="shared" si="1"/>
        <v>0</v>
      </c>
      <c r="J15" s="76">
        <f t="shared" si="1"/>
        <v>25591.9</v>
      </c>
    </row>
    <row r="16" spans="1:10">
      <c r="A16" s="114"/>
      <c r="B16" s="125"/>
      <c r="C16" s="79" t="s">
        <v>33</v>
      </c>
      <c r="D16" s="76" t="s">
        <v>35</v>
      </c>
      <c r="E16" s="76" t="s">
        <v>36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7.25" customHeight="1">
      <c r="A17" s="114"/>
      <c r="B17" s="125" t="s">
        <v>97</v>
      </c>
      <c r="C17" s="125" t="s">
        <v>14</v>
      </c>
      <c r="D17" s="135">
        <f>D19+D20+D21</f>
        <v>8589.7999999999993</v>
      </c>
      <c r="E17" s="135">
        <f t="shared" ref="E17:J17" si="2">E19+E20+E21</f>
        <v>8431.5</v>
      </c>
      <c r="F17" s="135">
        <f t="shared" si="2"/>
        <v>9905.1</v>
      </c>
      <c r="G17" s="135">
        <f t="shared" si="2"/>
        <v>0</v>
      </c>
      <c r="H17" s="135">
        <f t="shared" si="2"/>
        <v>0</v>
      </c>
      <c r="I17" s="135">
        <f t="shared" si="2"/>
        <v>0</v>
      </c>
      <c r="J17" s="135">
        <f t="shared" si="2"/>
        <v>26926.400000000001</v>
      </c>
    </row>
    <row r="18" spans="1:10" ht="36.75" customHeight="1">
      <c r="A18" s="114"/>
      <c r="B18" s="125"/>
      <c r="C18" s="125"/>
      <c r="D18" s="135"/>
      <c r="E18" s="135"/>
      <c r="F18" s="135"/>
      <c r="G18" s="135"/>
      <c r="H18" s="135"/>
      <c r="I18" s="135"/>
      <c r="J18" s="135"/>
    </row>
    <row r="19" spans="1:10" ht="36.75" customHeight="1">
      <c r="A19" s="114"/>
      <c r="B19" s="125"/>
      <c r="C19" s="79" t="s">
        <v>30</v>
      </c>
      <c r="D19" s="76">
        <f>D30+D35+D40</f>
        <v>279.8</v>
      </c>
      <c r="E19" s="76">
        <f t="shared" ref="E19:F21" si="3">E30+E35+E40</f>
        <v>492.6</v>
      </c>
      <c r="F19" s="76">
        <f t="shared" si="3"/>
        <v>533.4</v>
      </c>
      <c r="G19" s="76">
        <f t="shared" ref="G19:I21" si="4">G24+G29+G34</f>
        <v>0</v>
      </c>
      <c r="H19" s="76">
        <f t="shared" si="4"/>
        <v>0</v>
      </c>
      <c r="I19" s="76">
        <f t="shared" si="4"/>
        <v>0</v>
      </c>
      <c r="J19" s="76">
        <f>I19+H19+G19+F19+E19+D19</f>
        <v>1305.8</v>
      </c>
    </row>
    <row r="20" spans="1:10" ht="42" customHeight="1">
      <c r="A20" s="114"/>
      <c r="B20" s="125"/>
      <c r="C20" s="79" t="s">
        <v>41</v>
      </c>
      <c r="D20" s="76">
        <f>D31+D36+D41</f>
        <v>8.6</v>
      </c>
      <c r="E20" s="76">
        <f t="shared" si="3"/>
        <v>10.5</v>
      </c>
      <c r="F20" s="76">
        <f t="shared" si="3"/>
        <v>9.6</v>
      </c>
      <c r="G20" s="76">
        <f t="shared" si="4"/>
        <v>0</v>
      </c>
      <c r="H20" s="76">
        <f t="shared" si="4"/>
        <v>0</v>
      </c>
      <c r="I20" s="76">
        <f t="shared" si="4"/>
        <v>0</v>
      </c>
      <c r="J20" s="76">
        <f>I20+H20+G20+F20+E20+D20</f>
        <v>28.700000000000003</v>
      </c>
    </row>
    <row r="21" spans="1:10" ht="15" customHeight="1">
      <c r="A21" s="114"/>
      <c r="B21" s="125"/>
      <c r="C21" s="79" t="s">
        <v>32</v>
      </c>
      <c r="D21" s="76">
        <f>D32+D37+D42</f>
        <v>8301.4</v>
      </c>
      <c r="E21" s="76">
        <f t="shared" si="3"/>
        <v>7928.4</v>
      </c>
      <c r="F21" s="76">
        <f t="shared" si="3"/>
        <v>9362.1</v>
      </c>
      <c r="G21" s="76">
        <f t="shared" si="4"/>
        <v>0</v>
      </c>
      <c r="H21" s="76">
        <f t="shared" si="4"/>
        <v>0</v>
      </c>
      <c r="I21" s="76">
        <f t="shared" si="4"/>
        <v>0</v>
      </c>
      <c r="J21" s="69">
        <f>I21+H21+G21+F21+E21+D21</f>
        <v>25591.9</v>
      </c>
    </row>
    <row r="22" spans="1:10">
      <c r="A22" s="114"/>
      <c r="B22" s="125"/>
      <c r="C22" s="79" t="s">
        <v>33</v>
      </c>
      <c r="D22" s="76" t="s">
        <v>35</v>
      </c>
      <c r="E22" s="76" t="s">
        <v>36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>
      <c r="A23" s="114"/>
      <c r="B23" s="79" t="s">
        <v>42</v>
      </c>
      <c r="C23" s="125" t="s">
        <v>14</v>
      </c>
      <c r="D23" s="135">
        <f>D25+D26+D27</f>
        <v>0</v>
      </c>
      <c r="E23" s="135">
        <f t="shared" ref="E23:I23" si="5">E25+E26+E27</f>
        <v>0</v>
      </c>
      <c r="F23" s="135">
        <f t="shared" si="5"/>
        <v>0</v>
      </c>
      <c r="G23" s="135">
        <f t="shared" si="5"/>
        <v>0</v>
      </c>
      <c r="H23" s="135">
        <f t="shared" si="5"/>
        <v>0</v>
      </c>
      <c r="I23" s="135">
        <f t="shared" si="5"/>
        <v>0</v>
      </c>
      <c r="J23" s="135">
        <v>0</v>
      </c>
    </row>
    <row r="24" spans="1:10" ht="13.5" customHeight="1">
      <c r="A24" s="114"/>
      <c r="B24" s="126" t="s">
        <v>81</v>
      </c>
      <c r="C24" s="125"/>
      <c r="D24" s="135"/>
      <c r="E24" s="135"/>
      <c r="F24" s="135"/>
      <c r="G24" s="135"/>
      <c r="H24" s="135"/>
      <c r="I24" s="135"/>
      <c r="J24" s="135"/>
    </row>
    <row r="25" spans="1:10" ht="39.75" customHeight="1">
      <c r="A25" s="114"/>
      <c r="B25" s="114"/>
      <c r="C25" s="79" t="s">
        <v>40</v>
      </c>
      <c r="D25" s="76">
        <v>0</v>
      </c>
      <c r="E25" s="76">
        <v>0</v>
      </c>
      <c r="F25" s="76">
        <v>0</v>
      </c>
      <c r="G25" s="76">
        <f t="shared" ref="G25:I27" si="6">G30+G35+G40</f>
        <v>0</v>
      </c>
      <c r="H25" s="76">
        <f t="shared" si="6"/>
        <v>0</v>
      </c>
      <c r="I25" s="76">
        <f t="shared" si="6"/>
        <v>0</v>
      </c>
      <c r="J25" s="76">
        <v>0</v>
      </c>
    </row>
    <row r="26" spans="1:10" ht="39" customHeight="1">
      <c r="A26" s="114"/>
      <c r="B26" s="114"/>
      <c r="C26" s="79" t="s">
        <v>41</v>
      </c>
      <c r="D26" s="76">
        <v>0</v>
      </c>
      <c r="E26" s="76">
        <v>0</v>
      </c>
      <c r="F26" s="76"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v>0</v>
      </c>
    </row>
    <row r="27" spans="1:10" ht="19.5" customHeight="1">
      <c r="A27" s="114"/>
      <c r="B27" s="114"/>
      <c r="C27" s="79" t="s">
        <v>32</v>
      </c>
      <c r="D27" s="76">
        <v>0</v>
      </c>
      <c r="E27" s="76">
        <v>0</v>
      </c>
      <c r="F27" s="76">
        <v>0</v>
      </c>
      <c r="G27" s="76">
        <v>0</v>
      </c>
      <c r="H27" s="76">
        <f t="shared" si="6"/>
        <v>0</v>
      </c>
      <c r="I27" s="76">
        <f t="shared" si="6"/>
        <v>0</v>
      </c>
      <c r="J27" s="69">
        <v>0</v>
      </c>
    </row>
    <row r="28" spans="1:10" ht="15" customHeight="1">
      <c r="A28" s="114"/>
      <c r="B28" s="115"/>
      <c r="C28" s="79" t="s">
        <v>33</v>
      </c>
      <c r="D28" s="76" t="s">
        <v>35</v>
      </c>
      <c r="E28" s="76" t="s">
        <v>36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>
      <c r="A29" s="147" t="s">
        <v>43</v>
      </c>
      <c r="B29" s="148" t="s">
        <v>44</v>
      </c>
      <c r="C29" s="149" t="s">
        <v>14</v>
      </c>
      <c r="D29" s="70">
        <f>D30+D31+D32</f>
        <v>8571.6</v>
      </c>
      <c r="E29" s="70">
        <f t="shared" ref="E29:J33" si="7">E30+E31+E32</f>
        <v>8410.1999999999989</v>
      </c>
      <c r="F29" s="70">
        <f t="shared" si="7"/>
        <v>9885.9</v>
      </c>
      <c r="G29" s="70">
        <f t="shared" si="7"/>
        <v>0</v>
      </c>
      <c r="H29" s="70">
        <f t="shared" si="7"/>
        <v>0</v>
      </c>
      <c r="I29" s="70">
        <f t="shared" si="7"/>
        <v>0</v>
      </c>
      <c r="J29" s="70">
        <f t="shared" si="7"/>
        <v>26867.7</v>
      </c>
    </row>
    <row r="30" spans="1:10" ht="39" customHeight="1">
      <c r="A30" s="150" t="s">
        <v>61</v>
      </c>
      <c r="B30" s="151" t="s">
        <v>11</v>
      </c>
      <c r="C30" s="149" t="s">
        <v>30</v>
      </c>
      <c r="D30" s="70">
        <v>270.2</v>
      </c>
      <c r="E30" s="70">
        <v>481.8</v>
      </c>
      <c r="F30" s="152">
        <v>523.79999999999995</v>
      </c>
      <c r="G30" s="70">
        <f t="shared" si="7"/>
        <v>0</v>
      </c>
      <c r="H30" s="70">
        <f t="shared" si="7"/>
        <v>0</v>
      </c>
      <c r="I30" s="70">
        <f t="shared" si="7"/>
        <v>0</v>
      </c>
      <c r="J30" s="152">
        <f>I30+H30+G30+F30+E30+D30</f>
        <v>1275.8</v>
      </c>
    </row>
    <row r="31" spans="1:10" ht="38.25">
      <c r="A31" s="150"/>
      <c r="B31" s="150"/>
      <c r="C31" s="149" t="s">
        <v>41</v>
      </c>
      <c r="D31" s="152">
        <v>0</v>
      </c>
      <c r="E31" s="152">
        <v>0</v>
      </c>
      <c r="F31" s="152">
        <v>0</v>
      </c>
      <c r="G31" s="70">
        <f t="shared" si="7"/>
        <v>0</v>
      </c>
      <c r="H31" s="70">
        <f t="shared" si="7"/>
        <v>0</v>
      </c>
      <c r="I31" s="70">
        <f t="shared" si="7"/>
        <v>0</v>
      </c>
      <c r="J31" s="152">
        <f>I31+H31+G31+F31+E31+D31</f>
        <v>0</v>
      </c>
    </row>
    <row r="32" spans="1:10">
      <c r="A32" s="150"/>
      <c r="B32" s="150"/>
      <c r="C32" s="149" t="s">
        <v>32</v>
      </c>
      <c r="D32" s="70">
        <v>8301.4</v>
      </c>
      <c r="E32" s="70">
        <v>7928.4</v>
      </c>
      <c r="F32" s="152">
        <v>9362.1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153">
        <f>I32+H32+G32+F32+E32+D32</f>
        <v>25591.9</v>
      </c>
    </row>
    <row r="33" spans="1:10">
      <c r="A33" s="154"/>
      <c r="B33" s="154"/>
      <c r="C33" s="149" t="s">
        <v>33</v>
      </c>
      <c r="D33" s="70"/>
      <c r="E33" s="70"/>
      <c r="F33" s="152"/>
      <c r="G33" s="70">
        <f t="shared" si="7"/>
        <v>0</v>
      </c>
      <c r="H33" s="70">
        <f t="shared" si="7"/>
        <v>0</v>
      </c>
      <c r="I33" s="70">
        <f t="shared" si="7"/>
        <v>0</v>
      </c>
      <c r="J33" s="152">
        <v>0</v>
      </c>
    </row>
    <row r="34" spans="1:10">
      <c r="A34" s="147" t="s">
        <v>45</v>
      </c>
      <c r="B34" s="147" t="s">
        <v>44</v>
      </c>
      <c r="C34" s="149" t="s">
        <v>14</v>
      </c>
      <c r="D34" s="70">
        <f>D35+D36</f>
        <v>0</v>
      </c>
      <c r="E34" s="70">
        <f t="shared" ref="E34:J34" si="8">E35+E36</f>
        <v>0</v>
      </c>
      <c r="F34" s="70">
        <f t="shared" si="8"/>
        <v>0</v>
      </c>
      <c r="G34" s="70">
        <f t="shared" si="8"/>
        <v>0</v>
      </c>
      <c r="H34" s="70">
        <f t="shared" si="8"/>
        <v>0</v>
      </c>
      <c r="I34" s="70">
        <f t="shared" si="8"/>
        <v>0</v>
      </c>
      <c r="J34" s="70">
        <f t="shared" si="8"/>
        <v>0</v>
      </c>
    </row>
    <row r="35" spans="1:10" ht="39" customHeight="1">
      <c r="A35" s="155" t="s">
        <v>62</v>
      </c>
      <c r="B35" s="150" t="s">
        <v>11</v>
      </c>
      <c r="C35" s="149" t="s">
        <v>30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f>I35+H35+G35+F35+E35+D35</f>
        <v>0</v>
      </c>
    </row>
    <row r="36" spans="1:10" ht="38.25">
      <c r="A36" s="155"/>
      <c r="B36" s="150"/>
      <c r="C36" s="149" t="s">
        <v>41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f>I36+H36+G36+F36+E36+D36</f>
        <v>0</v>
      </c>
    </row>
    <row r="37" spans="1:10">
      <c r="A37" s="155"/>
      <c r="B37" s="150"/>
      <c r="C37" s="149" t="s">
        <v>32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</row>
    <row r="38" spans="1:10">
      <c r="A38" s="156"/>
      <c r="B38" s="154"/>
      <c r="C38" s="149" t="s">
        <v>33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</row>
    <row r="39" spans="1:10">
      <c r="A39" s="147" t="s">
        <v>46</v>
      </c>
      <c r="B39" s="147" t="s">
        <v>44</v>
      </c>
      <c r="C39" s="149" t="s">
        <v>14</v>
      </c>
      <c r="D39" s="70">
        <f>D40+D41+D42</f>
        <v>18.2</v>
      </c>
      <c r="E39" s="70">
        <f t="shared" ref="E39:J39" si="9">E40+E41+E42</f>
        <v>21.3</v>
      </c>
      <c r="F39" s="70">
        <f t="shared" si="9"/>
        <v>19.2</v>
      </c>
      <c r="G39" s="70">
        <f t="shared" si="9"/>
        <v>0</v>
      </c>
      <c r="H39" s="70">
        <f t="shared" si="9"/>
        <v>0</v>
      </c>
      <c r="I39" s="70">
        <f t="shared" si="9"/>
        <v>0</v>
      </c>
      <c r="J39" s="70">
        <f t="shared" si="9"/>
        <v>58.7</v>
      </c>
    </row>
    <row r="40" spans="1:10" ht="38.25">
      <c r="A40" s="155" t="s">
        <v>17</v>
      </c>
      <c r="B40" s="150" t="s">
        <v>11</v>
      </c>
      <c r="C40" s="149" t="s">
        <v>30</v>
      </c>
      <c r="D40" s="70">
        <v>9.6</v>
      </c>
      <c r="E40" s="70">
        <v>10.8</v>
      </c>
      <c r="F40" s="152">
        <v>9.6</v>
      </c>
      <c r="G40" s="152">
        <v>0</v>
      </c>
      <c r="H40" s="152">
        <v>0</v>
      </c>
      <c r="I40" s="152">
        <v>0</v>
      </c>
      <c r="J40" s="152">
        <f>I40+H40+G40+F40+E40+D40</f>
        <v>30</v>
      </c>
    </row>
    <row r="41" spans="1:10" ht="38.25">
      <c r="A41" s="155"/>
      <c r="B41" s="150"/>
      <c r="C41" s="149" t="s">
        <v>41</v>
      </c>
      <c r="D41" s="70">
        <v>8.6</v>
      </c>
      <c r="E41" s="70">
        <v>10.5</v>
      </c>
      <c r="F41" s="152">
        <v>9.6</v>
      </c>
      <c r="G41" s="152">
        <v>0</v>
      </c>
      <c r="H41" s="152">
        <v>0</v>
      </c>
      <c r="I41" s="152">
        <v>0</v>
      </c>
      <c r="J41" s="152">
        <f t="shared" ref="J41:J42" si="10">I41+H41+G41+F41+E41+D41</f>
        <v>28.700000000000003</v>
      </c>
    </row>
    <row r="42" spans="1:10">
      <c r="A42" s="155"/>
      <c r="B42" s="150"/>
      <c r="C42" s="149" t="s">
        <v>32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f t="shared" si="10"/>
        <v>0</v>
      </c>
    </row>
    <row r="43" spans="1:10">
      <c r="A43" s="156"/>
      <c r="B43" s="154"/>
      <c r="C43" s="149" t="s">
        <v>33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</row>
    <row r="44" spans="1:10" ht="15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>
      <c r="A45" s="3"/>
    </row>
    <row r="46" spans="1:10" ht="15.75">
      <c r="A46" s="2"/>
    </row>
    <row r="47" spans="1:10">
      <c r="A47" s="3"/>
    </row>
    <row r="48" spans="1:10">
      <c r="A48" s="3"/>
    </row>
  </sheetData>
  <mergeCells count="43">
    <mergeCell ref="A1:J1"/>
    <mergeCell ref="A2:J2"/>
    <mergeCell ref="A4:J4"/>
    <mergeCell ref="A5:J5"/>
    <mergeCell ref="A7:A9"/>
    <mergeCell ref="B7:B9"/>
    <mergeCell ref="C7:C9"/>
    <mergeCell ref="D7:J7"/>
    <mergeCell ref="D8:J8"/>
    <mergeCell ref="H11:H12"/>
    <mergeCell ref="I11:I12"/>
    <mergeCell ref="J11:J12"/>
    <mergeCell ref="A12:A28"/>
    <mergeCell ref="B17:B22"/>
    <mergeCell ref="C17:C18"/>
    <mergeCell ref="D17:D18"/>
    <mergeCell ref="E17:E18"/>
    <mergeCell ref="F17:F18"/>
    <mergeCell ref="G17:G18"/>
    <mergeCell ref="B11:B16"/>
    <mergeCell ref="C11:C12"/>
    <mergeCell ref="D11:D12"/>
    <mergeCell ref="E11:E12"/>
    <mergeCell ref="F11:F12"/>
    <mergeCell ref="G11:G12"/>
    <mergeCell ref="H17:H18"/>
    <mergeCell ref="I17:I18"/>
    <mergeCell ref="J17:J18"/>
    <mergeCell ref="C23:C24"/>
    <mergeCell ref="D23:D24"/>
    <mergeCell ref="E23:E24"/>
    <mergeCell ref="F23:F24"/>
    <mergeCell ref="G23:G24"/>
    <mergeCell ref="H23:H24"/>
    <mergeCell ref="I23:I24"/>
    <mergeCell ref="J23:J24"/>
    <mergeCell ref="A40:A43"/>
    <mergeCell ref="B40:B43"/>
    <mergeCell ref="B24:B28"/>
    <mergeCell ref="A30:A33"/>
    <mergeCell ref="B30:B33"/>
    <mergeCell ref="A35:A38"/>
    <mergeCell ref="B35:B38"/>
  </mergeCells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24" sqref="A24"/>
    </sheetView>
  </sheetViews>
  <sheetFormatPr defaultRowHeight="15"/>
  <cols>
    <col min="1" max="1" width="41.42578125" customWidth="1"/>
    <col min="2" max="2" width="28.7109375" customWidth="1"/>
    <col min="8" max="8" width="11" customWidth="1"/>
  </cols>
  <sheetData>
    <row r="1" spans="1:9" ht="1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22.5" customHeight="1">
      <c r="A2" s="106" t="s">
        <v>83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"/>
      <c r="B3" s="1"/>
    </row>
    <row r="4" spans="1:9">
      <c r="A4" s="107" t="s">
        <v>82</v>
      </c>
      <c r="B4" s="107"/>
      <c r="C4" s="107"/>
      <c r="D4" s="107"/>
      <c r="E4" s="107"/>
      <c r="F4" s="107"/>
      <c r="G4" s="107"/>
      <c r="H4" s="107"/>
      <c r="I4" s="107"/>
    </row>
    <row r="5" spans="1:9">
      <c r="A5" s="108" t="s">
        <v>57</v>
      </c>
      <c r="B5" s="108"/>
      <c r="C5" s="108"/>
      <c r="D5" s="108"/>
      <c r="E5" s="108"/>
      <c r="F5" s="108"/>
      <c r="G5" s="108"/>
      <c r="H5" s="108"/>
      <c r="I5" s="108"/>
    </row>
    <row r="6" spans="1:9">
      <c r="A6" s="109"/>
      <c r="B6" s="109"/>
      <c r="C6" s="109"/>
      <c r="D6" s="109"/>
      <c r="E6" s="109"/>
      <c r="F6" s="109"/>
      <c r="G6" s="109"/>
      <c r="H6" s="109"/>
      <c r="I6" s="109"/>
    </row>
    <row r="7" spans="1:9">
      <c r="A7" s="113" t="s">
        <v>56</v>
      </c>
      <c r="B7" s="113"/>
      <c r="C7" s="113"/>
      <c r="D7" s="113"/>
      <c r="E7" s="113"/>
      <c r="F7" s="113"/>
      <c r="G7" s="113"/>
      <c r="H7" s="113"/>
      <c r="I7" s="113"/>
    </row>
    <row r="8" spans="1:9" ht="24" customHeight="1">
      <c r="A8" s="82" t="s">
        <v>4</v>
      </c>
      <c r="B8" s="82" t="s">
        <v>5</v>
      </c>
      <c r="C8" s="84" t="s">
        <v>6</v>
      </c>
      <c r="D8" s="84"/>
      <c r="E8" s="84"/>
      <c r="F8" s="84"/>
      <c r="G8" s="84"/>
      <c r="H8" s="84"/>
      <c r="I8" s="84"/>
    </row>
    <row r="9" spans="1:9" ht="15.75" customHeight="1">
      <c r="A9" s="82"/>
      <c r="B9" s="82"/>
      <c r="C9" s="84" t="s">
        <v>7</v>
      </c>
      <c r="D9" s="84"/>
      <c r="E9" s="84"/>
      <c r="F9" s="84"/>
      <c r="G9" s="84"/>
      <c r="H9" s="84"/>
      <c r="I9" s="84"/>
    </row>
    <row r="10" spans="1:9" ht="15" customHeight="1">
      <c r="A10" s="82"/>
      <c r="B10" s="82"/>
      <c r="C10" s="82">
        <v>2015</v>
      </c>
      <c r="D10" s="144">
        <v>2016</v>
      </c>
      <c r="E10" s="145">
        <v>2017</v>
      </c>
      <c r="F10" s="83">
        <v>2018</v>
      </c>
      <c r="G10" s="85">
        <v>2019</v>
      </c>
      <c r="H10" s="85">
        <v>2020</v>
      </c>
      <c r="I10" s="85" t="s">
        <v>8</v>
      </c>
    </row>
    <row r="11" spans="1:9" ht="15" customHeight="1">
      <c r="A11" s="82"/>
      <c r="B11" s="82"/>
      <c r="C11" s="82"/>
      <c r="D11" s="144"/>
      <c r="E11" s="145"/>
      <c r="F11" s="83"/>
      <c r="G11" s="86"/>
      <c r="H11" s="86"/>
      <c r="I11" s="86"/>
    </row>
    <row r="12" spans="1:9">
      <c r="A12" s="12">
        <v>1</v>
      </c>
      <c r="B12" s="12">
        <v>2</v>
      </c>
      <c r="C12" s="12">
        <v>3</v>
      </c>
      <c r="D12" s="12">
        <v>4</v>
      </c>
      <c r="E12" s="11">
        <v>7</v>
      </c>
      <c r="F12" s="11">
        <v>8</v>
      </c>
      <c r="G12" s="14">
        <v>9</v>
      </c>
      <c r="H12" s="14">
        <v>10</v>
      </c>
      <c r="I12" s="14">
        <v>11</v>
      </c>
    </row>
    <row r="13" spans="1:9" ht="15.75" customHeight="1">
      <c r="A13" s="19" t="s">
        <v>94</v>
      </c>
      <c r="B13" s="44" t="s">
        <v>39</v>
      </c>
      <c r="C13" s="91">
        <f>C15+C17+C19</f>
        <v>2649.6</v>
      </c>
      <c r="D13" s="91">
        <f t="shared" ref="D13:I13" si="0">D15+D17+D19</f>
        <v>2608.4</v>
      </c>
      <c r="E13" s="91">
        <f t="shared" si="0"/>
        <v>2763.2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8021.2000000000007</v>
      </c>
    </row>
    <row r="14" spans="1:9" ht="25.5">
      <c r="A14" s="21" t="s">
        <v>19</v>
      </c>
      <c r="B14" s="44" t="s">
        <v>12</v>
      </c>
      <c r="C14" s="93"/>
      <c r="D14" s="93"/>
      <c r="E14" s="93"/>
      <c r="F14" s="93"/>
      <c r="G14" s="93"/>
      <c r="H14" s="93"/>
      <c r="I14" s="93"/>
    </row>
    <row r="15" spans="1:9" ht="15" customHeight="1">
      <c r="A15" s="20" t="s">
        <v>20</v>
      </c>
      <c r="B15" s="102" t="s">
        <v>12</v>
      </c>
      <c r="C15" s="94">
        <v>2649.6</v>
      </c>
      <c r="D15" s="94">
        <v>2608.4</v>
      </c>
      <c r="E15" s="82">
        <v>2763.2</v>
      </c>
      <c r="F15" s="82">
        <v>0</v>
      </c>
      <c r="G15" s="82">
        <v>0</v>
      </c>
      <c r="H15" s="82">
        <v>0</v>
      </c>
      <c r="I15" s="82">
        <f>H15+G15+F15+E15+D15+C15</f>
        <v>8021.2000000000007</v>
      </c>
    </row>
    <row r="16" spans="1:9" ht="40.5" customHeight="1">
      <c r="A16" s="60" t="s">
        <v>63</v>
      </c>
      <c r="B16" s="102"/>
      <c r="C16" s="94"/>
      <c r="D16" s="94"/>
      <c r="E16" s="82"/>
      <c r="F16" s="82"/>
      <c r="G16" s="82"/>
      <c r="H16" s="82"/>
      <c r="I16" s="82"/>
    </row>
    <row r="17" spans="1:9" ht="15" customHeight="1">
      <c r="A17" s="19" t="s">
        <v>64</v>
      </c>
      <c r="B17" s="102" t="s">
        <v>12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f t="shared" ref="I17" si="1">H17+G17+F17+E17+D17+C17</f>
        <v>0</v>
      </c>
    </row>
    <row r="18" spans="1:9" ht="39">
      <c r="A18" s="60" t="s">
        <v>96</v>
      </c>
      <c r="B18" s="102"/>
      <c r="C18" s="82"/>
      <c r="D18" s="82"/>
      <c r="E18" s="82"/>
      <c r="F18" s="82"/>
      <c r="G18" s="82"/>
      <c r="H18" s="82"/>
      <c r="I18" s="82"/>
    </row>
    <row r="19" spans="1:9" ht="15" customHeight="1">
      <c r="A19" s="19" t="s">
        <v>105</v>
      </c>
      <c r="B19" s="102" t="s">
        <v>12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ref="I19" si="2">H19+G19+F19+E19+D19+C19</f>
        <v>0</v>
      </c>
    </row>
    <row r="20" spans="1:9">
      <c r="A20" s="63" t="s">
        <v>65</v>
      </c>
      <c r="B20" s="102"/>
      <c r="C20" s="82"/>
      <c r="D20" s="82"/>
      <c r="E20" s="82"/>
      <c r="F20" s="82"/>
      <c r="G20" s="82"/>
      <c r="H20" s="82"/>
      <c r="I20" s="82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3"/>
    </row>
  </sheetData>
  <mergeCells count="48">
    <mergeCell ref="A7:I7"/>
    <mergeCell ref="I10:I11"/>
    <mergeCell ref="A8:A11"/>
    <mergeCell ref="B8:B11"/>
    <mergeCell ref="C8:I8"/>
    <mergeCell ref="C9:I9"/>
    <mergeCell ref="C10:C11"/>
    <mergeCell ref="D10:D11"/>
    <mergeCell ref="E10:E11"/>
    <mergeCell ref="F10:F11"/>
    <mergeCell ref="G10:G11"/>
    <mergeCell ref="H10:H11"/>
    <mergeCell ref="A1:I1"/>
    <mergeCell ref="A2:I2"/>
    <mergeCell ref="A4:I4"/>
    <mergeCell ref="A5:I5"/>
    <mergeCell ref="A6:I6"/>
    <mergeCell ref="E19:E20"/>
    <mergeCell ref="F19:F20"/>
    <mergeCell ref="G19:G20"/>
    <mergeCell ref="H19:H20"/>
    <mergeCell ref="I19:I20"/>
    <mergeCell ref="C13:C14"/>
    <mergeCell ref="D13:D14"/>
    <mergeCell ref="B19:B20"/>
    <mergeCell ref="C19:C20"/>
    <mergeCell ref="D19:D20"/>
    <mergeCell ref="G17:G18"/>
    <mergeCell ref="H17:H18"/>
    <mergeCell ref="I17:I18"/>
    <mergeCell ref="B15:B16"/>
    <mergeCell ref="C15:C16"/>
    <mergeCell ref="D15:D16"/>
    <mergeCell ref="E15:E16"/>
    <mergeCell ref="F15:F16"/>
    <mergeCell ref="H15:H16"/>
    <mergeCell ref="I15:I16"/>
    <mergeCell ref="G15:G16"/>
    <mergeCell ref="B17:B18"/>
    <mergeCell ref="C17:C18"/>
    <mergeCell ref="D17:D18"/>
    <mergeCell ref="E17:E18"/>
    <mergeCell ref="F17:F18"/>
    <mergeCell ref="E13:E14"/>
    <mergeCell ref="F13:F14"/>
    <mergeCell ref="G13:G14"/>
    <mergeCell ref="H13:H14"/>
    <mergeCell ref="I13:I14"/>
  </mergeCells>
  <pageMargins left="0.11811023622047245" right="0" top="0.35433070866141736" bottom="0.15748031496062992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topLeftCell="A19" workbookViewId="0">
      <selection activeCell="F23" sqref="F23"/>
    </sheetView>
  </sheetViews>
  <sheetFormatPr defaultRowHeight="15"/>
  <cols>
    <col min="1" max="1" width="23.85546875" customWidth="1"/>
    <col min="2" max="2" width="31.42578125" customWidth="1"/>
    <col min="3" max="3" width="25.140625" customWidth="1"/>
  </cols>
  <sheetData>
    <row r="1" spans="1:10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 customHeight="1">
      <c r="A2" s="106" t="s">
        <v>89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8"/>
    </row>
    <row r="4" spans="1:10" ht="34.5" customHeight="1">
      <c r="A4" s="130" t="s">
        <v>88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07" t="s">
        <v>25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>
      <c r="A6" s="9"/>
    </row>
    <row r="7" spans="1:10" ht="30.75" customHeight="1">
      <c r="A7" s="82" t="s">
        <v>26</v>
      </c>
      <c r="B7" s="82" t="s">
        <v>5</v>
      </c>
      <c r="C7" s="82" t="s">
        <v>27</v>
      </c>
      <c r="D7" s="82" t="s">
        <v>28</v>
      </c>
      <c r="E7" s="82"/>
      <c r="F7" s="82"/>
      <c r="G7" s="82"/>
      <c r="H7" s="82"/>
      <c r="I7" s="82"/>
      <c r="J7" s="82"/>
    </row>
    <row r="8" spans="1:10">
      <c r="A8" s="82"/>
      <c r="B8" s="82"/>
      <c r="C8" s="82"/>
      <c r="D8" s="82" t="s">
        <v>7</v>
      </c>
      <c r="E8" s="82"/>
      <c r="F8" s="82"/>
      <c r="G8" s="82"/>
      <c r="H8" s="82"/>
      <c r="I8" s="82"/>
      <c r="J8" s="82"/>
    </row>
    <row r="9" spans="1:10" ht="32.25" customHeight="1">
      <c r="A9" s="82"/>
      <c r="B9" s="82"/>
      <c r="C9" s="82"/>
      <c r="D9" s="16">
        <v>2015</v>
      </c>
      <c r="E9" s="16">
        <v>2016</v>
      </c>
      <c r="F9" s="16">
        <v>2017</v>
      </c>
      <c r="G9" s="16">
        <v>2018</v>
      </c>
      <c r="H9" s="16">
        <v>2018</v>
      </c>
      <c r="I9" s="16">
        <v>2020</v>
      </c>
      <c r="J9" s="16" t="s">
        <v>8</v>
      </c>
    </row>
    <row r="10" spans="1:10">
      <c r="A10" s="29">
        <v>1</v>
      </c>
      <c r="B10" s="50">
        <v>2</v>
      </c>
      <c r="C10" s="29">
        <v>3</v>
      </c>
      <c r="D10" s="18">
        <v>4</v>
      </c>
      <c r="E10" s="18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>
      <c r="A11" s="66" t="s">
        <v>79</v>
      </c>
      <c r="B11" s="139" t="s">
        <v>29</v>
      </c>
      <c r="C11" s="79" t="s">
        <v>39</v>
      </c>
      <c r="D11" s="76">
        <f>D16</f>
        <v>2934.9</v>
      </c>
      <c r="E11" s="76">
        <f t="shared" ref="E11:J14" si="0">E16</f>
        <v>2903.8</v>
      </c>
      <c r="F11" s="76">
        <f t="shared" si="0"/>
        <v>3084.3999999999996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8923.1</v>
      </c>
    </row>
    <row r="12" spans="1:10" ht="41.25" customHeight="1">
      <c r="A12" s="127" t="s">
        <v>47</v>
      </c>
      <c r="B12" s="140"/>
      <c r="C12" s="79" t="s">
        <v>40</v>
      </c>
      <c r="D12" s="76">
        <f>D17</f>
        <v>285.3</v>
      </c>
      <c r="E12" s="76">
        <f t="shared" si="0"/>
        <v>295.39999999999998</v>
      </c>
      <c r="F12" s="76">
        <f t="shared" si="0"/>
        <v>321.2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76">
        <f t="shared" si="0"/>
        <v>901.89999999999986</v>
      </c>
    </row>
    <row r="13" spans="1:10" ht="38.25">
      <c r="A13" s="128"/>
      <c r="B13" s="140"/>
      <c r="C13" s="79" t="s">
        <v>31</v>
      </c>
      <c r="D13" s="76">
        <f>D18</f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  <c r="H13" s="76">
        <f t="shared" si="0"/>
        <v>0</v>
      </c>
      <c r="I13" s="76">
        <f t="shared" si="0"/>
        <v>0</v>
      </c>
      <c r="J13" s="76">
        <f t="shared" si="0"/>
        <v>0</v>
      </c>
    </row>
    <row r="14" spans="1:10">
      <c r="A14" s="128"/>
      <c r="B14" s="140"/>
      <c r="C14" s="79" t="s">
        <v>32</v>
      </c>
      <c r="D14" s="76">
        <f>D19</f>
        <v>2649.6</v>
      </c>
      <c r="E14" s="76">
        <f t="shared" si="0"/>
        <v>2608.4</v>
      </c>
      <c r="F14" s="76">
        <f t="shared" si="0"/>
        <v>2763.2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8021.2000000000007</v>
      </c>
    </row>
    <row r="15" spans="1:10">
      <c r="A15" s="128"/>
      <c r="B15" s="140"/>
      <c r="C15" s="79" t="s">
        <v>33</v>
      </c>
      <c r="D15" s="76" t="s">
        <v>35</v>
      </c>
      <c r="E15" s="76" t="s">
        <v>35</v>
      </c>
      <c r="F15" s="76" t="s">
        <v>35</v>
      </c>
      <c r="G15" s="76" t="s">
        <v>35</v>
      </c>
      <c r="H15" s="76" t="s">
        <v>35</v>
      </c>
      <c r="I15" s="76" t="s">
        <v>35</v>
      </c>
      <c r="J15" s="76" t="s">
        <v>35</v>
      </c>
    </row>
    <row r="16" spans="1:10">
      <c r="A16" s="128"/>
      <c r="B16" s="136" t="s">
        <v>98</v>
      </c>
      <c r="C16" s="79" t="s">
        <v>14</v>
      </c>
      <c r="D16" s="76">
        <f>D17+D18+D19</f>
        <v>2934.9</v>
      </c>
      <c r="E16" s="76">
        <f t="shared" ref="E16:I16" si="1">E17+E18+E19</f>
        <v>2903.8</v>
      </c>
      <c r="F16" s="76">
        <f t="shared" si="1"/>
        <v>3084.3999999999996</v>
      </c>
      <c r="G16" s="76">
        <f t="shared" si="1"/>
        <v>0</v>
      </c>
      <c r="H16" s="76">
        <f t="shared" si="1"/>
        <v>0</v>
      </c>
      <c r="I16" s="76">
        <f t="shared" si="1"/>
        <v>0</v>
      </c>
      <c r="J16" s="76">
        <f>I16+H16+G16+F16+E16+D16</f>
        <v>8923.1</v>
      </c>
    </row>
    <row r="17" spans="1:10" ht="38.25">
      <c r="A17" s="128"/>
      <c r="B17" s="137"/>
      <c r="C17" s="79" t="s">
        <v>30</v>
      </c>
      <c r="D17" s="76">
        <f>D27+D32+D37</f>
        <v>285.3</v>
      </c>
      <c r="E17" s="76">
        <f t="shared" ref="E17:F19" si="2">E27+E32+E37</f>
        <v>295.39999999999998</v>
      </c>
      <c r="F17" s="76">
        <f t="shared" si="2"/>
        <v>321.2</v>
      </c>
      <c r="G17" s="76">
        <v>0</v>
      </c>
      <c r="H17" s="76">
        <v>0</v>
      </c>
      <c r="I17" s="76">
        <v>0</v>
      </c>
      <c r="J17" s="76">
        <f t="shared" ref="J17:J19" si="3">I17+H17+G17+F17+E17+D17</f>
        <v>901.89999999999986</v>
      </c>
    </row>
    <row r="18" spans="1:10" ht="38.25">
      <c r="A18" s="128"/>
      <c r="B18" s="137"/>
      <c r="C18" s="79" t="s">
        <v>41</v>
      </c>
      <c r="D18" s="76">
        <f>D28+D33+D38</f>
        <v>0</v>
      </c>
      <c r="E18" s="76">
        <f t="shared" si="2"/>
        <v>0</v>
      </c>
      <c r="F18" s="76">
        <f t="shared" si="2"/>
        <v>0</v>
      </c>
      <c r="G18" s="76">
        <v>0</v>
      </c>
      <c r="H18" s="76">
        <v>0</v>
      </c>
      <c r="I18" s="76">
        <v>0</v>
      </c>
      <c r="J18" s="76">
        <f t="shared" si="3"/>
        <v>0</v>
      </c>
    </row>
    <row r="19" spans="1:10">
      <c r="A19" s="128"/>
      <c r="B19" s="137"/>
      <c r="C19" s="79" t="s">
        <v>32</v>
      </c>
      <c r="D19" s="76">
        <f>D29+D34+D39</f>
        <v>2649.6</v>
      </c>
      <c r="E19" s="76">
        <f t="shared" si="2"/>
        <v>2608.4</v>
      </c>
      <c r="F19" s="76">
        <f t="shared" si="2"/>
        <v>2763.2</v>
      </c>
      <c r="G19" s="76">
        <v>0</v>
      </c>
      <c r="H19" s="76">
        <v>0</v>
      </c>
      <c r="I19" s="76">
        <v>0</v>
      </c>
      <c r="J19" s="76">
        <f t="shared" si="3"/>
        <v>8021.2000000000007</v>
      </c>
    </row>
    <row r="20" spans="1:10">
      <c r="A20" s="128"/>
      <c r="B20" s="138"/>
      <c r="C20" s="79" t="s">
        <v>33</v>
      </c>
      <c r="D20" s="76" t="s">
        <v>35</v>
      </c>
      <c r="E20" s="76" t="s">
        <v>35</v>
      </c>
      <c r="F20" s="76" t="s">
        <v>35</v>
      </c>
      <c r="G20" s="76" t="s">
        <v>35</v>
      </c>
      <c r="H20" s="76" t="s">
        <v>35</v>
      </c>
      <c r="I20" s="76" t="s">
        <v>35</v>
      </c>
      <c r="J20" s="76" t="s">
        <v>35</v>
      </c>
    </row>
    <row r="21" spans="1:10">
      <c r="A21" s="128"/>
      <c r="B21" s="77" t="s">
        <v>42</v>
      </c>
      <c r="C21" s="79" t="s">
        <v>14</v>
      </c>
      <c r="D21" s="76" t="s">
        <v>35</v>
      </c>
      <c r="E21" s="76" t="s">
        <v>35</v>
      </c>
      <c r="F21" s="76" t="s">
        <v>35</v>
      </c>
      <c r="G21" s="76" t="s">
        <v>35</v>
      </c>
      <c r="H21" s="76" t="s">
        <v>35</v>
      </c>
      <c r="I21" s="76" t="s">
        <v>35</v>
      </c>
      <c r="J21" s="76" t="s">
        <v>35</v>
      </c>
    </row>
    <row r="22" spans="1:10" ht="38.25">
      <c r="A22" s="128"/>
      <c r="B22" s="114" t="s">
        <v>81</v>
      </c>
      <c r="C22" s="79" t="s">
        <v>40</v>
      </c>
      <c r="D22" s="76" t="s">
        <v>35</v>
      </c>
      <c r="E22" s="76" t="s">
        <v>35</v>
      </c>
      <c r="F22" s="76" t="s">
        <v>35</v>
      </c>
      <c r="G22" s="76" t="s">
        <v>35</v>
      </c>
      <c r="H22" s="76" t="s">
        <v>35</v>
      </c>
      <c r="I22" s="76" t="s">
        <v>35</v>
      </c>
      <c r="J22" s="76" t="s">
        <v>35</v>
      </c>
    </row>
    <row r="23" spans="1:10" ht="38.25">
      <c r="A23" s="128"/>
      <c r="B23" s="114"/>
      <c r="C23" s="79" t="s">
        <v>41</v>
      </c>
      <c r="D23" s="76" t="s">
        <v>35</v>
      </c>
      <c r="E23" s="76" t="s">
        <v>35</v>
      </c>
      <c r="F23" s="76" t="s">
        <v>35</v>
      </c>
      <c r="G23" s="76" t="s">
        <v>35</v>
      </c>
      <c r="H23" s="76" t="s">
        <v>35</v>
      </c>
      <c r="I23" s="76" t="s">
        <v>35</v>
      </c>
      <c r="J23" s="76" t="s">
        <v>35</v>
      </c>
    </row>
    <row r="24" spans="1:10">
      <c r="A24" s="128"/>
      <c r="B24" s="114"/>
      <c r="C24" s="79" t="s">
        <v>32</v>
      </c>
      <c r="D24" s="76" t="s">
        <v>35</v>
      </c>
      <c r="E24" s="76" t="s">
        <v>35</v>
      </c>
      <c r="F24" s="76" t="s">
        <v>35</v>
      </c>
      <c r="G24" s="76" t="s">
        <v>35</v>
      </c>
      <c r="H24" s="76" t="s">
        <v>35</v>
      </c>
      <c r="I24" s="76" t="s">
        <v>35</v>
      </c>
      <c r="J24" s="76" t="s">
        <v>35</v>
      </c>
    </row>
    <row r="25" spans="1:10">
      <c r="A25" s="129"/>
      <c r="B25" s="115"/>
      <c r="C25" s="79" t="s">
        <v>33</v>
      </c>
      <c r="D25" s="76" t="s">
        <v>35</v>
      </c>
      <c r="E25" s="76" t="s">
        <v>35</v>
      </c>
      <c r="F25" s="76" t="s">
        <v>35</v>
      </c>
      <c r="G25" s="76" t="s">
        <v>35</v>
      </c>
      <c r="H25" s="76" t="s">
        <v>35</v>
      </c>
      <c r="I25" s="76" t="s">
        <v>35</v>
      </c>
      <c r="J25" s="76" t="s">
        <v>35</v>
      </c>
    </row>
    <row r="26" spans="1:10">
      <c r="A26" s="77" t="s">
        <v>49</v>
      </c>
      <c r="B26" s="77" t="s">
        <v>44</v>
      </c>
      <c r="C26" s="79" t="s">
        <v>14</v>
      </c>
      <c r="D26" s="76">
        <f>D27+D28+D29</f>
        <v>2934.9</v>
      </c>
      <c r="E26" s="76">
        <f t="shared" ref="E26:J26" si="4">E27+E28+E29</f>
        <v>2903.8</v>
      </c>
      <c r="F26" s="76">
        <f t="shared" si="4"/>
        <v>3084.3999999999996</v>
      </c>
      <c r="G26" s="76">
        <f t="shared" si="4"/>
        <v>0</v>
      </c>
      <c r="H26" s="76">
        <f t="shared" si="4"/>
        <v>0</v>
      </c>
      <c r="I26" s="76">
        <f t="shared" si="4"/>
        <v>0</v>
      </c>
      <c r="J26" s="76">
        <f t="shared" si="4"/>
        <v>8923.1</v>
      </c>
    </row>
    <row r="27" spans="1:10" ht="48" customHeight="1">
      <c r="A27" s="114" t="s">
        <v>63</v>
      </c>
      <c r="B27" s="78" t="s">
        <v>48</v>
      </c>
      <c r="C27" s="79" t="s">
        <v>30</v>
      </c>
      <c r="D27" s="76">
        <v>285.3</v>
      </c>
      <c r="E27" s="76">
        <v>295.39999999999998</v>
      </c>
      <c r="F27" s="41">
        <v>321.2</v>
      </c>
      <c r="G27" s="41">
        <v>0</v>
      </c>
      <c r="H27" s="41">
        <v>0</v>
      </c>
      <c r="I27" s="41">
        <v>0</v>
      </c>
      <c r="J27" s="41">
        <f>I27+H27+G27+F27+E27+D27</f>
        <v>901.89999999999986</v>
      </c>
    </row>
    <row r="28" spans="1:10" ht="38.25">
      <c r="A28" s="114"/>
      <c r="B28" s="78"/>
      <c r="C28" s="79" t="s">
        <v>41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>
      <c r="A29" s="114"/>
      <c r="B29" s="25"/>
      <c r="C29" s="79" t="s">
        <v>32</v>
      </c>
      <c r="D29" s="76">
        <v>2649.6</v>
      </c>
      <c r="E29" s="76">
        <v>2608.4</v>
      </c>
      <c r="F29" s="41">
        <v>2763.2</v>
      </c>
      <c r="G29" s="41">
        <v>0</v>
      </c>
      <c r="H29" s="41">
        <v>0</v>
      </c>
      <c r="I29" s="41">
        <v>0</v>
      </c>
      <c r="J29" s="41">
        <f>I29+H29+G29+F29+E29+D29</f>
        <v>8021.2000000000007</v>
      </c>
    </row>
    <row r="30" spans="1:10">
      <c r="A30" s="115"/>
      <c r="B30" s="23"/>
      <c r="C30" s="79" t="s">
        <v>33</v>
      </c>
      <c r="D30" s="76" t="s">
        <v>35</v>
      </c>
      <c r="E30" s="76" t="s">
        <v>35</v>
      </c>
      <c r="F30" s="76" t="s">
        <v>35</v>
      </c>
      <c r="G30" s="76" t="s">
        <v>35</v>
      </c>
      <c r="H30" s="76" t="s">
        <v>35</v>
      </c>
      <c r="I30" s="76" t="s">
        <v>35</v>
      </c>
      <c r="J30" s="76" t="s">
        <v>35</v>
      </c>
    </row>
    <row r="31" spans="1:10">
      <c r="A31" s="77" t="s">
        <v>50</v>
      </c>
      <c r="B31" s="77" t="s">
        <v>44</v>
      </c>
      <c r="C31" s="79" t="s">
        <v>14</v>
      </c>
      <c r="D31" s="76">
        <f>D32+D33+D34</f>
        <v>0</v>
      </c>
      <c r="E31" s="76">
        <f t="shared" ref="E31:J31" si="5">E32+E33+E34</f>
        <v>0</v>
      </c>
      <c r="F31" s="76">
        <f t="shared" si="5"/>
        <v>0</v>
      </c>
      <c r="G31" s="76">
        <f t="shared" si="5"/>
        <v>0</v>
      </c>
      <c r="H31" s="76">
        <f t="shared" si="5"/>
        <v>0</v>
      </c>
      <c r="I31" s="76">
        <f t="shared" si="5"/>
        <v>0</v>
      </c>
      <c r="J31" s="76">
        <f t="shared" si="5"/>
        <v>0</v>
      </c>
    </row>
    <row r="32" spans="1:10" ht="77.25" customHeight="1">
      <c r="A32" s="114" t="s">
        <v>96</v>
      </c>
      <c r="B32" s="78" t="s">
        <v>48</v>
      </c>
      <c r="C32" s="79" t="s">
        <v>30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</row>
    <row r="33" spans="1:10" ht="38.25">
      <c r="A33" s="114"/>
      <c r="B33" s="78"/>
      <c r="C33" s="79" t="s">
        <v>41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>
      <c r="A34" s="114"/>
      <c r="B34" s="25"/>
      <c r="C34" s="79" t="s">
        <v>32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>
      <c r="A35" s="115"/>
      <c r="B35" s="23"/>
      <c r="C35" s="79" t="s">
        <v>33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>
      <c r="A36" s="77" t="s">
        <v>51</v>
      </c>
      <c r="B36" s="77" t="s">
        <v>44</v>
      </c>
      <c r="C36" s="79" t="s">
        <v>14</v>
      </c>
      <c r="D36" s="76">
        <f>D37+D38+D39</f>
        <v>0</v>
      </c>
      <c r="E36" s="76">
        <f t="shared" ref="E36:J36" si="6">E37+E38+E39</f>
        <v>0</v>
      </c>
      <c r="F36" s="76">
        <f t="shared" si="6"/>
        <v>0</v>
      </c>
      <c r="G36" s="76">
        <f t="shared" si="6"/>
        <v>0</v>
      </c>
      <c r="H36" s="76">
        <f t="shared" si="6"/>
        <v>0</v>
      </c>
      <c r="I36" s="76">
        <f t="shared" si="6"/>
        <v>0</v>
      </c>
      <c r="J36" s="76">
        <f t="shared" si="6"/>
        <v>0</v>
      </c>
    </row>
    <row r="37" spans="1:10" ht="38.25">
      <c r="A37" s="114" t="s">
        <v>65</v>
      </c>
      <c r="B37" s="78" t="s">
        <v>48</v>
      </c>
      <c r="C37" s="79" t="s">
        <v>30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</row>
    <row r="38" spans="1:10" ht="38.25">
      <c r="A38" s="114"/>
      <c r="B38" s="78"/>
      <c r="C38" s="79" t="s">
        <v>41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>
      <c r="A39" s="114"/>
      <c r="B39" s="25"/>
      <c r="C39" s="79" t="s">
        <v>32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>
      <c r="A40" s="115"/>
      <c r="B40" s="23"/>
      <c r="C40" s="79" t="s">
        <v>33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</sheetData>
  <mergeCells count="16">
    <mergeCell ref="A32:A35"/>
    <mergeCell ref="A37:A40"/>
    <mergeCell ref="A1:J1"/>
    <mergeCell ref="A2:J2"/>
    <mergeCell ref="A4:J4"/>
    <mergeCell ref="A5:J5"/>
    <mergeCell ref="A7:A9"/>
    <mergeCell ref="B7:B9"/>
    <mergeCell ref="C7:C9"/>
    <mergeCell ref="D7:J7"/>
    <mergeCell ref="D8:J8"/>
    <mergeCell ref="B11:B15"/>
    <mergeCell ref="B16:B20"/>
    <mergeCell ref="A12:A25"/>
    <mergeCell ref="B22:B25"/>
    <mergeCell ref="A27:A30"/>
  </mergeCells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17" sqref="E17:E18"/>
    </sheetView>
  </sheetViews>
  <sheetFormatPr defaultRowHeight="15"/>
  <cols>
    <col min="1" max="1" width="41.42578125" customWidth="1"/>
    <col min="2" max="2" width="28.7109375" customWidth="1"/>
    <col min="8" max="8" width="11" customWidth="1"/>
  </cols>
  <sheetData>
    <row r="1" spans="1:9" ht="1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22.5" customHeight="1">
      <c r="A2" s="106" t="s">
        <v>90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"/>
      <c r="B3" s="1"/>
    </row>
    <row r="4" spans="1:9">
      <c r="A4" s="107" t="s">
        <v>75</v>
      </c>
      <c r="B4" s="107"/>
      <c r="C4" s="107"/>
      <c r="D4" s="107"/>
      <c r="E4" s="107"/>
      <c r="F4" s="107"/>
      <c r="G4" s="107"/>
      <c r="H4" s="107"/>
      <c r="I4" s="107"/>
    </row>
    <row r="5" spans="1:9">
      <c r="A5" s="108" t="s">
        <v>21</v>
      </c>
      <c r="B5" s="108"/>
      <c r="C5" s="108"/>
      <c r="D5" s="108"/>
      <c r="E5" s="108"/>
      <c r="F5" s="108"/>
      <c r="G5" s="108"/>
      <c r="H5" s="108"/>
      <c r="I5" s="108"/>
    </row>
    <row r="6" spans="1:9">
      <c r="A6" s="109" t="s">
        <v>2</v>
      </c>
      <c r="B6" s="109"/>
      <c r="C6" s="109"/>
      <c r="D6" s="109"/>
      <c r="E6" s="109"/>
      <c r="F6" s="109"/>
      <c r="G6" s="109"/>
      <c r="H6" s="109"/>
      <c r="I6" s="109"/>
    </row>
    <row r="7" spans="1:9">
      <c r="A7" s="113" t="s">
        <v>58</v>
      </c>
      <c r="B7" s="113"/>
      <c r="C7" s="113"/>
      <c r="D7" s="113"/>
      <c r="E7" s="113"/>
      <c r="F7" s="113"/>
      <c r="G7" s="113"/>
      <c r="H7" s="113"/>
      <c r="I7" s="113"/>
    </row>
    <row r="8" spans="1:9" ht="24" customHeight="1">
      <c r="A8" s="82" t="s">
        <v>4</v>
      </c>
      <c r="B8" s="82" t="s">
        <v>5</v>
      </c>
      <c r="C8" s="84" t="s">
        <v>6</v>
      </c>
      <c r="D8" s="84"/>
      <c r="E8" s="84"/>
      <c r="F8" s="84"/>
      <c r="G8" s="84"/>
      <c r="H8" s="84"/>
      <c r="I8" s="84"/>
    </row>
    <row r="9" spans="1:9" ht="15.75" customHeight="1">
      <c r="A9" s="82"/>
      <c r="B9" s="82"/>
      <c r="C9" s="84" t="s">
        <v>7</v>
      </c>
      <c r="D9" s="84"/>
      <c r="E9" s="84"/>
      <c r="F9" s="84"/>
      <c r="G9" s="84"/>
      <c r="H9" s="84"/>
      <c r="I9" s="84"/>
    </row>
    <row r="10" spans="1:9" ht="15" customHeight="1">
      <c r="A10" s="82"/>
      <c r="B10" s="82"/>
      <c r="C10" s="82">
        <v>2015</v>
      </c>
      <c r="D10" s="82">
        <v>2016</v>
      </c>
      <c r="E10" s="83">
        <v>2017</v>
      </c>
      <c r="F10" s="83">
        <v>2018</v>
      </c>
      <c r="G10" s="85">
        <v>2019</v>
      </c>
      <c r="H10" s="85">
        <v>2020</v>
      </c>
      <c r="I10" s="85" t="s">
        <v>8</v>
      </c>
    </row>
    <row r="11" spans="1:9" ht="15" customHeight="1">
      <c r="A11" s="82"/>
      <c r="B11" s="82"/>
      <c r="C11" s="82"/>
      <c r="D11" s="82"/>
      <c r="E11" s="83"/>
      <c r="F11" s="83"/>
      <c r="G11" s="86"/>
      <c r="H11" s="86"/>
      <c r="I11" s="86"/>
    </row>
    <row r="12" spans="1:9">
      <c r="A12" s="12">
        <v>1</v>
      </c>
      <c r="B12" s="12">
        <v>2</v>
      </c>
      <c r="C12" s="12">
        <v>3</v>
      </c>
      <c r="D12" s="12">
        <v>4</v>
      </c>
      <c r="E12" s="11">
        <v>7</v>
      </c>
      <c r="F12" s="11">
        <v>8</v>
      </c>
      <c r="G12" s="14">
        <v>9</v>
      </c>
      <c r="H12" s="14">
        <v>10</v>
      </c>
      <c r="I12" s="14">
        <v>11</v>
      </c>
    </row>
    <row r="13" spans="1:9" ht="15" customHeight="1">
      <c r="A13" s="64" t="s">
        <v>95</v>
      </c>
      <c r="B13" s="45" t="s">
        <v>39</v>
      </c>
      <c r="C13" s="103">
        <f>C15+C17</f>
        <v>9566.7000000000007</v>
      </c>
      <c r="D13" s="103">
        <f t="shared" ref="D13:I13" si="0">D15+D17</f>
        <v>8258.4</v>
      </c>
      <c r="E13" s="103">
        <f t="shared" si="0"/>
        <v>11008.8</v>
      </c>
      <c r="F13" s="103">
        <f t="shared" si="0"/>
        <v>0</v>
      </c>
      <c r="G13" s="103">
        <f t="shared" si="0"/>
        <v>0</v>
      </c>
      <c r="H13" s="103">
        <f t="shared" si="0"/>
        <v>0</v>
      </c>
      <c r="I13" s="103">
        <f t="shared" si="0"/>
        <v>28833.899999999998</v>
      </c>
    </row>
    <row r="14" spans="1:9" ht="28.5" customHeight="1">
      <c r="A14" s="65" t="s">
        <v>21</v>
      </c>
      <c r="B14" s="45" t="s">
        <v>93</v>
      </c>
      <c r="C14" s="103"/>
      <c r="D14" s="103"/>
      <c r="E14" s="103"/>
      <c r="F14" s="103"/>
      <c r="G14" s="103"/>
      <c r="H14" s="103"/>
      <c r="I14" s="103"/>
    </row>
    <row r="15" spans="1:9" ht="15" customHeight="1">
      <c r="A15" s="19" t="s">
        <v>22</v>
      </c>
      <c r="B15" s="104" t="s">
        <v>93</v>
      </c>
      <c r="C15" s="94">
        <v>9566.7000000000007</v>
      </c>
      <c r="D15" s="94">
        <v>8258.4</v>
      </c>
      <c r="E15" s="82">
        <v>11008.8</v>
      </c>
      <c r="F15" s="82">
        <v>0</v>
      </c>
      <c r="G15" s="82">
        <v>0</v>
      </c>
      <c r="H15" s="82">
        <v>0</v>
      </c>
      <c r="I15" s="100">
        <f>H15+G15+F15+E15+D15+C15</f>
        <v>28833.899999999998</v>
      </c>
    </row>
    <row r="16" spans="1:9" ht="31.5" customHeight="1">
      <c r="A16" s="60" t="s">
        <v>67</v>
      </c>
      <c r="B16" s="105"/>
      <c r="C16" s="94"/>
      <c r="D16" s="94"/>
      <c r="E16" s="82"/>
      <c r="F16" s="82"/>
      <c r="G16" s="82"/>
      <c r="H16" s="82"/>
      <c r="I16" s="101"/>
    </row>
    <row r="17" spans="1:9" ht="15" customHeight="1">
      <c r="A17" s="19" t="s">
        <v>23</v>
      </c>
      <c r="B17" s="104" t="s">
        <v>93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100">
        <f>H17+G17+F17+E17+D17+C17</f>
        <v>0</v>
      </c>
    </row>
    <row r="18" spans="1:9" ht="64.5">
      <c r="A18" s="81" t="s">
        <v>68</v>
      </c>
      <c r="B18" s="105"/>
      <c r="C18" s="82"/>
      <c r="D18" s="82"/>
      <c r="E18" s="82"/>
      <c r="F18" s="82"/>
      <c r="G18" s="82"/>
      <c r="H18" s="82"/>
      <c r="I18" s="101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3"/>
    </row>
  </sheetData>
  <mergeCells count="40">
    <mergeCell ref="A7:I7"/>
    <mergeCell ref="H13:H14"/>
    <mergeCell ref="I13:I14"/>
    <mergeCell ref="I10:I11"/>
    <mergeCell ref="A8:A11"/>
    <mergeCell ref="B8:B11"/>
    <mergeCell ref="C8:I8"/>
    <mergeCell ref="C9:I9"/>
    <mergeCell ref="C10:C11"/>
    <mergeCell ref="D10:D11"/>
    <mergeCell ref="E10:E11"/>
    <mergeCell ref="H10:H11"/>
    <mergeCell ref="C13:C14"/>
    <mergeCell ref="D13:D14"/>
    <mergeCell ref="E13:E14"/>
    <mergeCell ref="F13:F14"/>
    <mergeCell ref="A1:I1"/>
    <mergeCell ref="A2:I2"/>
    <mergeCell ref="A4:I4"/>
    <mergeCell ref="A5:I5"/>
    <mergeCell ref="A6:I6"/>
    <mergeCell ref="G13:G14"/>
    <mergeCell ref="F10:F11"/>
    <mergeCell ref="G10:G11"/>
    <mergeCell ref="B15:B16"/>
    <mergeCell ref="C15:C16"/>
    <mergeCell ref="D15:D16"/>
    <mergeCell ref="E15:E16"/>
    <mergeCell ref="F15:F16"/>
    <mergeCell ref="G15:G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</mergeCells>
  <pageMargins left="0.11811023622047245" right="0" top="0.35433070866141736" bottom="0.15748031496062992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E26" sqref="E26"/>
    </sheetView>
  </sheetViews>
  <sheetFormatPr defaultRowHeight="15"/>
  <cols>
    <col min="1" max="1" width="25.28515625" customWidth="1"/>
    <col min="2" max="2" width="24.140625" customWidth="1"/>
    <col min="3" max="3" width="25.140625" customWidth="1"/>
  </cols>
  <sheetData>
    <row r="1" spans="1:10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6" t="s">
        <v>91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8"/>
    </row>
    <row r="4" spans="1:10" ht="34.5" customHeight="1">
      <c r="A4" s="130" t="s">
        <v>76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07" t="s">
        <v>25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>
      <c r="A6" s="9"/>
    </row>
    <row r="7" spans="1:10" ht="30.75" customHeight="1">
      <c r="A7" s="82" t="s">
        <v>26</v>
      </c>
      <c r="B7" s="82" t="s">
        <v>5</v>
      </c>
      <c r="C7" s="82" t="s">
        <v>27</v>
      </c>
      <c r="D7" s="82" t="s">
        <v>28</v>
      </c>
      <c r="E7" s="82"/>
      <c r="F7" s="82"/>
      <c r="G7" s="82"/>
      <c r="H7" s="82"/>
      <c r="I7" s="82"/>
      <c r="J7" s="82"/>
    </row>
    <row r="8" spans="1:10">
      <c r="A8" s="82"/>
      <c r="B8" s="82"/>
      <c r="C8" s="82"/>
      <c r="D8" s="82" t="s">
        <v>7</v>
      </c>
      <c r="E8" s="82"/>
      <c r="F8" s="82"/>
      <c r="G8" s="82"/>
      <c r="H8" s="82"/>
      <c r="I8" s="82"/>
      <c r="J8" s="82"/>
    </row>
    <row r="9" spans="1:10" ht="32.25" customHeight="1">
      <c r="A9" s="82"/>
      <c r="B9" s="82"/>
      <c r="C9" s="82"/>
      <c r="D9" s="16">
        <v>2015</v>
      </c>
      <c r="E9" s="16">
        <v>2016</v>
      </c>
      <c r="F9" s="16">
        <v>2017</v>
      </c>
      <c r="G9" s="16">
        <v>2018</v>
      </c>
      <c r="H9" s="16">
        <v>2018</v>
      </c>
      <c r="I9" s="16">
        <v>2020</v>
      </c>
      <c r="J9" s="16" t="s">
        <v>8</v>
      </c>
    </row>
    <row r="10" spans="1:10">
      <c r="A10" s="24">
        <v>1</v>
      </c>
      <c r="B10" s="41">
        <v>2</v>
      </c>
      <c r="C10" s="24">
        <v>3</v>
      </c>
      <c r="D10" s="24">
        <v>4</v>
      </c>
      <c r="E10" s="2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</row>
    <row r="11" spans="1:10">
      <c r="A11" s="77" t="s">
        <v>92</v>
      </c>
      <c r="B11" s="140" t="s">
        <v>29</v>
      </c>
      <c r="C11" s="79" t="s">
        <v>39</v>
      </c>
      <c r="D11" s="80">
        <f>D12+D13+D14</f>
        <v>9708.7000000000007</v>
      </c>
      <c r="E11" s="80">
        <f t="shared" ref="E11:F11" si="0">E12+E13+E14</f>
        <v>8258.4</v>
      </c>
      <c r="F11" s="80">
        <f t="shared" si="0"/>
        <v>11008.8</v>
      </c>
      <c r="G11" s="76" t="s">
        <v>35</v>
      </c>
      <c r="H11" s="76" t="s">
        <v>35</v>
      </c>
      <c r="I11" s="76" t="s">
        <v>35</v>
      </c>
      <c r="J11" s="28">
        <f>F11+E11+D11</f>
        <v>28975.899999999998</v>
      </c>
    </row>
    <row r="12" spans="1:10" ht="38.25">
      <c r="A12" s="116" t="s">
        <v>21</v>
      </c>
      <c r="B12" s="140"/>
      <c r="C12" s="79" t="s">
        <v>40</v>
      </c>
      <c r="D12" s="41">
        <f>D17</f>
        <v>142</v>
      </c>
      <c r="E12" s="41">
        <f t="shared" ref="E12:F14" si="1">E17</f>
        <v>0</v>
      </c>
      <c r="F12" s="41">
        <f t="shared" si="1"/>
        <v>0</v>
      </c>
      <c r="G12" s="41">
        <v>0</v>
      </c>
      <c r="H12" s="41">
        <v>0</v>
      </c>
      <c r="I12" s="41">
        <v>0</v>
      </c>
      <c r="J12" s="28">
        <f t="shared" ref="J12:J14" si="2">F12+E12+D12</f>
        <v>142</v>
      </c>
    </row>
    <row r="13" spans="1:10" ht="38.25">
      <c r="A13" s="116"/>
      <c r="B13" s="140"/>
      <c r="C13" s="79" t="s">
        <v>31</v>
      </c>
      <c r="D13" s="41">
        <f>D18</f>
        <v>0</v>
      </c>
      <c r="E13" s="41">
        <f t="shared" si="1"/>
        <v>0</v>
      </c>
      <c r="F13" s="41">
        <f t="shared" si="1"/>
        <v>0</v>
      </c>
      <c r="G13" s="41">
        <v>0</v>
      </c>
      <c r="H13" s="41">
        <v>0</v>
      </c>
      <c r="I13" s="41">
        <v>0</v>
      </c>
      <c r="J13" s="28">
        <f t="shared" si="2"/>
        <v>0</v>
      </c>
    </row>
    <row r="14" spans="1:10">
      <c r="A14" s="116"/>
      <c r="B14" s="140"/>
      <c r="C14" s="79" t="s">
        <v>32</v>
      </c>
      <c r="D14" s="76">
        <f>D19</f>
        <v>9566.7000000000007</v>
      </c>
      <c r="E14" s="76">
        <f t="shared" si="1"/>
        <v>8258.4</v>
      </c>
      <c r="F14" s="76">
        <f t="shared" si="1"/>
        <v>11008.8</v>
      </c>
      <c r="G14" s="41">
        <v>0</v>
      </c>
      <c r="H14" s="41">
        <v>0</v>
      </c>
      <c r="I14" s="41">
        <v>0</v>
      </c>
      <c r="J14" s="28">
        <f t="shared" si="2"/>
        <v>28833.899999999998</v>
      </c>
    </row>
    <row r="15" spans="1:10">
      <c r="A15" s="117"/>
      <c r="B15" s="140"/>
      <c r="C15" s="79" t="s">
        <v>33</v>
      </c>
      <c r="D15" s="76" t="s">
        <v>35</v>
      </c>
      <c r="E15" s="76" t="s">
        <v>35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>
      <c r="A16" s="67"/>
      <c r="B16" s="119" t="s">
        <v>99</v>
      </c>
      <c r="C16" s="79" t="s">
        <v>14</v>
      </c>
      <c r="D16" s="76">
        <f>D17+D18+D19</f>
        <v>9708.7000000000007</v>
      </c>
      <c r="E16" s="76">
        <f t="shared" ref="E16:F16" si="3">E17+E18+E19</f>
        <v>8258.4</v>
      </c>
      <c r="F16" s="76">
        <f t="shared" si="3"/>
        <v>11008.8</v>
      </c>
      <c r="G16" s="41">
        <v>0</v>
      </c>
      <c r="H16" s="41">
        <v>0</v>
      </c>
      <c r="I16" s="41">
        <v>0</v>
      </c>
      <c r="J16" s="41">
        <f>D16+E16+F16+G16+H16+I16</f>
        <v>28975.899999999998</v>
      </c>
    </row>
    <row r="17" spans="1:10" ht="38.25">
      <c r="A17" s="67"/>
      <c r="B17" s="120"/>
      <c r="C17" s="79" t="s">
        <v>30</v>
      </c>
      <c r="D17" s="41">
        <f>D27+D32</f>
        <v>142</v>
      </c>
      <c r="E17" s="41">
        <f t="shared" ref="E17:F19" si="4">E27+E32</f>
        <v>0</v>
      </c>
      <c r="F17" s="41">
        <f t="shared" si="4"/>
        <v>0</v>
      </c>
      <c r="G17" s="41">
        <v>0</v>
      </c>
      <c r="H17" s="41">
        <v>0</v>
      </c>
      <c r="I17" s="41">
        <v>0</v>
      </c>
      <c r="J17" s="41">
        <f t="shared" ref="J17:J19" si="5">D17+E17+F17+G17+H17+I17</f>
        <v>142</v>
      </c>
    </row>
    <row r="18" spans="1:10" ht="38.25">
      <c r="A18" s="67"/>
      <c r="B18" s="120"/>
      <c r="C18" s="79" t="s">
        <v>41</v>
      </c>
      <c r="D18" s="41">
        <f>D28+D33</f>
        <v>0</v>
      </c>
      <c r="E18" s="41">
        <f t="shared" si="4"/>
        <v>0</v>
      </c>
      <c r="F18" s="41">
        <f t="shared" si="4"/>
        <v>0</v>
      </c>
      <c r="G18" s="41">
        <v>0</v>
      </c>
      <c r="H18" s="41">
        <v>0</v>
      </c>
      <c r="I18" s="41">
        <v>0</v>
      </c>
      <c r="J18" s="41">
        <f t="shared" si="5"/>
        <v>0</v>
      </c>
    </row>
    <row r="19" spans="1:10">
      <c r="A19" s="67"/>
      <c r="B19" s="120"/>
      <c r="C19" s="79" t="s">
        <v>32</v>
      </c>
      <c r="D19" s="76">
        <f>D29+D34</f>
        <v>9566.7000000000007</v>
      </c>
      <c r="E19" s="76">
        <f t="shared" si="4"/>
        <v>8258.4</v>
      </c>
      <c r="F19" s="76">
        <f t="shared" si="4"/>
        <v>11008.8</v>
      </c>
      <c r="G19" s="41">
        <v>0</v>
      </c>
      <c r="H19" s="41">
        <v>0</v>
      </c>
      <c r="I19" s="41">
        <v>0</v>
      </c>
      <c r="J19" s="41">
        <f t="shared" si="5"/>
        <v>28833.899999999998</v>
      </c>
    </row>
    <row r="20" spans="1:10">
      <c r="A20" s="67"/>
      <c r="B20" s="141"/>
      <c r="C20" s="79" t="s">
        <v>33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>
      <c r="A21" s="67"/>
      <c r="B21" s="77" t="s">
        <v>42</v>
      </c>
      <c r="C21" s="79" t="s">
        <v>14</v>
      </c>
      <c r="D21" s="80">
        <f>D22+D23+D24</f>
        <v>0</v>
      </c>
      <c r="E21" s="80">
        <f t="shared" ref="E21:J21" si="6">E22+E23+E24</f>
        <v>0</v>
      </c>
      <c r="F21" s="80">
        <f t="shared" si="6"/>
        <v>0</v>
      </c>
      <c r="G21" s="80">
        <f t="shared" si="6"/>
        <v>0</v>
      </c>
      <c r="H21" s="80">
        <f t="shared" si="6"/>
        <v>0</v>
      </c>
      <c r="I21" s="80">
        <f t="shared" si="6"/>
        <v>0</v>
      </c>
      <c r="J21" s="80">
        <f t="shared" si="6"/>
        <v>0</v>
      </c>
    </row>
    <row r="22" spans="1:10" ht="38.25">
      <c r="A22" s="67"/>
      <c r="B22" s="78" t="s">
        <v>81</v>
      </c>
      <c r="C22" s="79" t="s">
        <v>40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38.25">
      <c r="A23" s="67"/>
      <c r="B23" s="25"/>
      <c r="C23" s="79" t="s">
        <v>41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>
      <c r="A24" s="67"/>
      <c r="B24" s="25"/>
      <c r="C24" s="79" t="s">
        <v>32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</row>
    <row r="25" spans="1:10">
      <c r="A25" s="67"/>
      <c r="B25" s="23"/>
      <c r="C25" s="79" t="s">
        <v>33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>
      <c r="A26" s="77" t="s">
        <v>53</v>
      </c>
      <c r="B26" s="77" t="s">
        <v>44</v>
      </c>
      <c r="C26" s="79" t="s">
        <v>14</v>
      </c>
      <c r="D26" s="76">
        <f>D27+D28+D29</f>
        <v>9708.7000000000007</v>
      </c>
      <c r="E26" s="76">
        <f t="shared" ref="E26:J26" si="7">E27+E28+E29</f>
        <v>8258.4</v>
      </c>
      <c r="F26" s="76">
        <f t="shared" si="7"/>
        <v>11008.8</v>
      </c>
      <c r="G26" s="76">
        <f t="shared" si="7"/>
        <v>0</v>
      </c>
      <c r="H26" s="76">
        <f t="shared" si="7"/>
        <v>0</v>
      </c>
      <c r="I26" s="76">
        <f t="shared" si="7"/>
        <v>0</v>
      </c>
      <c r="J26" s="76">
        <f>I26+H26+G26+F26+E26+D26</f>
        <v>28975.899999999998</v>
      </c>
    </row>
    <row r="27" spans="1:10" ht="41.25" customHeight="1">
      <c r="A27" s="114" t="s">
        <v>67</v>
      </c>
      <c r="B27" s="78" t="s">
        <v>52</v>
      </c>
      <c r="C27" s="79" t="s">
        <v>30</v>
      </c>
      <c r="D27" s="41">
        <v>142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76">
        <f t="shared" ref="J27:J35" si="8">I27+H27+G27+F27+E27+D27</f>
        <v>142</v>
      </c>
    </row>
    <row r="28" spans="1:10" ht="38.25">
      <c r="A28" s="114"/>
      <c r="B28" s="25"/>
      <c r="C28" s="79" t="s">
        <v>41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76">
        <f t="shared" si="8"/>
        <v>0</v>
      </c>
    </row>
    <row r="29" spans="1:10">
      <c r="A29" s="114"/>
      <c r="B29" s="25"/>
      <c r="C29" s="79" t="s">
        <v>32</v>
      </c>
      <c r="D29" s="32">
        <v>9566.7000000000007</v>
      </c>
      <c r="E29" s="32">
        <v>8258.4</v>
      </c>
      <c r="F29" s="79">
        <v>11008.8</v>
      </c>
      <c r="G29" s="41">
        <v>0</v>
      </c>
      <c r="H29" s="41">
        <v>0</v>
      </c>
      <c r="I29" s="41">
        <v>0</v>
      </c>
      <c r="J29" s="76">
        <f t="shared" si="8"/>
        <v>28833.899999999998</v>
      </c>
    </row>
    <row r="30" spans="1:10" ht="18" customHeight="1">
      <c r="A30" s="115"/>
      <c r="B30" s="23"/>
      <c r="C30" s="79" t="s">
        <v>33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76">
        <f t="shared" si="8"/>
        <v>0</v>
      </c>
    </row>
    <row r="31" spans="1:10" ht="19.5" customHeight="1">
      <c r="A31" s="77" t="s">
        <v>54</v>
      </c>
      <c r="B31" s="77" t="s">
        <v>44</v>
      </c>
      <c r="C31" s="79" t="s">
        <v>14</v>
      </c>
      <c r="D31" s="76">
        <f>D32+D33+D34+D35</f>
        <v>0</v>
      </c>
      <c r="E31" s="76">
        <f t="shared" ref="E31:I31" si="9">E32+E33+E34+E35</f>
        <v>0</v>
      </c>
      <c r="F31" s="76">
        <f t="shared" si="9"/>
        <v>0</v>
      </c>
      <c r="G31" s="76">
        <f t="shared" si="9"/>
        <v>0</v>
      </c>
      <c r="H31" s="76">
        <f t="shared" si="9"/>
        <v>0</v>
      </c>
      <c r="I31" s="76">
        <f t="shared" si="9"/>
        <v>0</v>
      </c>
      <c r="J31" s="76">
        <f t="shared" si="8"/>
        <v>0</v>
      </c>
    </row>
    <row r="32" spans="1:10" ht="43.5" customHeight="1">
      <c r="A32" s="114" t="s">
        <v>68</v>
      </c>
      <c r="B32" s="78" t="s">
        <v>52</v>
      </c>
      <c r="C32" s="79" t="s">
        <v>30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76">
        <f t="shared" si="8"/>
        <v>0</v>
      </c>
    </row>
    <row r="33" spans="1:10" ht="38.25">
      <c r="A33" s="114"/>
      <c r="B33" s="25"/>
      <c r="C33" s="79" t="s">
        <v>41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76">
        <f t="shared" si="8"/>
        <v>0</v>
      </c>
    </row>
    <row r="34" spans="1:10">
      <c r="A34" s="114"/>
      <c r="B34" s="25"/>
      <c r="C34" s="79" t="s">
        <v>32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76">
        <f t="shared" si="8"/>
        <v>0</v>
      </c>
    </row>
    <row r="35" spans="1:10">
      <c r="A35" s="115"/>
      <c r="B35" s="23"/>
      <c r="C35" s="79" t="s">
        <v>33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76">
        <f t="shared" si="8"/>
        <v>0</v>
      </c>
    </row>
    <row r="36" spans="1:10" ht="15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>
      <c r="A37" s="3"/>
    </row>
    <row r="38" spans="1:10" ht="15.75">
      <c r="A38" s="2"/>
    </row>
    <row r="39" spans="1:10">
      <c r="A39" s="3"/>
    </row>
    <row r="40" spans="1:10">
      <c r="A40" s="3"/>
    </row>
  </sheetData>
  <mergeCells count="14">
    <mergeCell ref="A32:A35"/>
    <mergeCell ref="B11:B15"/>
    <mergeCell ref="B16:B20"/>
    <mergeCell ref="A27:A30"/>
    <mergeCell ref="A1:J1"/>
    <mergeCell ref="A2:J2"/>
    <mergeCell ref="A4:J4"/>
    <mergeCell ref="A5:J5"/>
    <mergeCell ref="A7:A9"/>
    <mergeCell ref="B7:B9"/>
    <mergeCell ref="C7:C9"/>
    <mergeCell ref="D7:J7"/>
    <mergeCell ref="D8:J8"/>
    <mergeCell ref="A12:A15"/>
  </mergeCells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11"/>
  <sheetViews>
    <sheetView workbookViewId="0">
      <selection activeCell="B18" sqref="B18"/>
    </sheetView>
  </sheetViews>
  <sheetFormatPr defaultRowHeight="15"/>
  <cols>
    <col min="1" max="1" width="31.85546875" customWidth="1"/>
    <col min="2" max="2" width="30.5703125" customWidth="1"/>
    <col min="3" max="3" width="30.85546875" customWidth="1"/>
  </cols>
  <sheetData>
    <row r="5" spans="1:3">
      <c r="A5" s="52" t="s">
        <v>70</v>
      </c>
      <c r="B5" s="52" t="s">
        <v>12</v>
      </c>
      <c r="C5" s="52" t="s">
        <v>71</v>
      </c>
    </row>
    <row r="6" spans="1:3" ht="15" customHeight="1">
      <c r="A6" s="19" t="s">
        <v>15</v>
      </c>
      <c r="B6" s="19" t="s">
        <v>20</v>
      </c>
      <c r="C6" s="19" t="s">
        <v>22</v>
      </c>
    </row>
    <row r="7" spans="1:3" s="54" customFormat="1" ht="73.5" customHeight="1">
      <c r="A7" s="53" t="s">
        <v>61</v>
      </c>
      <c r="B7" s="53" t="s">
        <v>63</v>
      </c>
      <c r="C7" s="53" t="s">
        <v>67</v>
      </c>
    </row>
    <row r="8" spans="1:3" ht="15" customHeight="1">
      <c r="A8" s="19" t="s">
        <v>16</v>
      </c>
      <c r="B8" s="19" t="s">
        <v>64</v>
      </c>
      <c r="C8" s="38" t="s">
        <v>23</v>
      </c>
    </row>
    <row r="9" spans="1:3" s="54" customFormat="1" ht="92.25" customHeight="1">
      <c r="A9" s="55" t="s">
        <v>62</v>
      </c>
      <c r="B9" s="53" t="s">
        <v>72</v>
      </c>
      <c r="C9" s="56" t="s">
        <v>68</v>
      </c>
    </row>
    <row r="10" spans="1:3" ht="15" customHeight="1">
      <c r="A10" s="19" t="s">
        <v>18</v>
      </c>
      <c r="B10" s="19" t="s">
        <v>66</v>
      </c>
      <c r="C10" s="51"/>
    </row>
    <row r="11" spans="1:3" s="54" customFormat="1" ht="30" customHeight="1">
      <c r="A11" s="57" t="s">
        <v>17</v>
      </c>
      <c r="B11" s="58" t="s">
        <v>65</v>
      </c>
      <c r="C11" s="59"/>
    </row>
  </sheetData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1.2 прилож 3</vt:lpstr>
      <vt:lpstr>1.3 прилож 4</vt:lpstr>
      <vt:lpstr>2.3 прилож 3  библ</vt:lpstr>
      <vt:lpstr>2.4 прилож 4 библ</vt:lpstr>
      <vt:lpstr>3,3 прилож 3 муз</vt:lpstr>
      <vt:lpstr>3.4 прилож 4 муз</vt:lpstr>
      <vt:lpstr>4.3 прилож 3 звезда</vt:lpstr>
      <vt:lpstr>4.4 прилож 4  звезда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2016-01-29T02:49:31Z</dcterms:modified>
</cp:coreProperties>
</file>